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german\Documents\"/>
    </mc:Choice>
  </mc:AlternateContent>
  <xr:revisionPtr revIDLastSave="0" documentId="8_{B9047329-4484-4439-9DE2-F156600CD0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 HHW Totals- 3 counti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0" i="2" l="1"/>
  <c r="N39" i="2"/>
  <c r="I39" i="2"/>
  <c r="N69" i="2" l="1"/>
  <c r="B70" i="2"/>
  <c r="L70" i="2"/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4" i="2"/>
  <c r="N6" i="2"/>
  <c r="N7" i="2"/>
  <c r="N8" i="2"/>
  <c r="N9" i="2"/>
  <c r="N10" i="2"/>
  <c r="N11" i="2"/>
  <c r="N12" i="2"/>
  <c r="N13" i="2"/>
  <c r="N14" i="2"/>
  <c r="N15" i="2"/>
  <c r="N16" i="2"/>
  <c r="N18" i="2"/>
  <c r="N19" i="2"/>
  <c r="N20" i="2"/>
  <c r="N21" i="2"/>
  <c r="N22" i="2"/>
  <c r="N24" i="2"/>
  <c r="N25" i="2"/>
  <c r="N26" i="2"/>
  <c r="N28" i="2"/>
  <c r="N29" i="2"/>
  <c r="N30" i="2"/>
  <c r="N31" i="2"/>
  <c r="N33" i="2"/>
  <c r="N34" i="2"/>
  <c r="N35" i="2"/>
  <c r="N36" i="2"/>
  <c r="N37" i="2"/>
  <c r="N38" i="2"/>
  <c r="N40" i="2"/>
  <c r="N41" i="2"/>
  <c r="N42" i="2"/>
  <c r="N43" i="2"/>
  <c r="N44" i="2"/>
  <c r="N45" i="2"/>
  <c r="N46" i="2"/>
  <c r="N47" i="2"/>
  <c r="N48" i="2"/>
  <c r="N49" i="2"/>
  <c r="N50" i="2"/>
  <c r="N52" i="2"/>
  <c r="N53" i="2"/>
  <c r="N54" i="2"/>
  <c r="N55" i="2"/>
  <c r="N56" i="2"/>
  <c r="N57" i="2"/>
  <c r="N58" i="2"/>
  <c r="N59" i="2"/>
  <c r="N60" i="2"/>
  <c r="N61" i="2"/>
  <c r="N62" i="2"/>
  <c r="N63" i="2"/>
  <c r="N66" i="2"/>
  <c r="N67" i="2"/>
  <c r="N68" i="2"/>
  <c r="N5" i="2"/>
  <c r="I7" i="2"/>
  <c r="I6" i="2"/>
  <c r="I5" i="2"/>
  <c r="I9" i="2"/>
  <c r="I10" i="2"/>
  <c r="I11" i="2"/>
  <c r="I12" i="2"/>
  <c r="I13" i="2"/>
  <c r="I14" i="2"/>
  <c r="I15" i="2"/>
  <c r="I16" i="2"/>
  <c r="I18" i="2"/>
  <c r="I19" i="2"/>
  <c r="I20" i="2"/>
  <c r="I21" i="2"/>
  <c r="I22" i="2"/>
  <c r="I24" i="2"/>
  <c r="I25" i="2"/>
  <c r="I26" i="2"/>
  <c r="I28" i="2"/>
  <c r="I29" i="2"/>
  <c r="I30" i="2"/>
  <c r="I31" i="2"/>
  <c r="I32" i="2"/>
  <c r="I33" i="2"/>
  <c r="I34" i="2"/>
  <c r="I35" i="2"/>
  <c r="I36" i="2"/>
  <c r="I37" i="2"/>
  <c r="I38" i="2"/>
  <c r="I40" i="2"/>
  <c r="I41" i="2"/>
  <c r="I42" i="2"/>
  <c r="I43" i="2"/>
  <c r="I44" i="2"/>
  <c r="I45" i="2"/>
  <c r="I46" i="2"/>
  <c r="I47" i="2"/>
  <c r="I48" i="2"/>
  <c r="I49" i="2"/>
  <c r="I50" i="2"/>
  <c r="I52" i="2"/>
  <c r="I53" i="2"/>
  <c r="I54" i="2"/>
  <c r="I55" i="2"/>
  <c r="I56" i="2"/>
  <c r="I57" i="2"/>
  <c r="I58" i="2"/>
  <c r="I59" i="2"/>
  <c r="I60" i="2"/>
  <c r="I61" i="2"/>
  <c r="I62" i="2"/>
  <c r="I63" i="2"/>
  <c r="I66" i="2"/>
  <c r="I67" i="2"/>
  <c r="I68" i="2"/>
  <c r="I8" i="2"/>
  <c r="I4" i="2"/>
  <c r="D5" i="2"/>
  <c r="D6" i="2"/>
  <c r="D7" i="2"/>
  <c r="D8" i="2"/>
  <c r="D9" i="2"/>
  <c r="D10" i="2"/>
  <c r="D11" i="2"/>
  <c r="D12" i="2"/>
  <c r="D13" i="2"/>
  <c r="D14" i="2"/>
  <c r="D15" i="2"/>
  <c r="D16" i="2"/>
  <c r="D18" i="2"/>
  <c r="D19" i="2"/>
  <c r="D20" i="2"/>
  <c r="D21" i="2"/>
  <c r="D22" i="2"/>
  <c r="D24" i="2"/>
  <c r="D25" i="2"/>
  <c r="D26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2" i="2"/>
  <c r="D53" i="2"/>
  <c r="D54" i="2"/>
  <c r="D55" i="2"/>
  <c r="D56" i="2"/>
  <c r="D57" i="2"/>
  <c r="D58" i="2"/>
  <c r="D59" i="2"/>
  <c r="D60" i="2"/>
  <c r="D61" i="2"/>
  <c r="D62" i="2"/>
  <c r="D63" i="2"/>
  <c r="D66" i="2"/>
  <c r="D67" i="2"/>
  <c r="D68" i="2"/>
  <c r="M70" i="2"/>
  <c r="H70" i="2"/>
  <c r="N70" i="2" l="1"/>
  <c r="P69" i="2"/>
  <c r="D69" i="2"/>
  <c r="D70" i="2" s="1"/>
  <c r="I69" i="2"/>
  <c r="I70" i="2" s="1"/>
</calcChain>
</file>

<file path=xl/sharedStrings.xml><?xml version="1.0" encoding="utf-8"?>
<sst xmlns="http://schemas.openxmlformats.org/spreadsheetml/2006/main" count="229" uniqueCount="82">
  <si>
    <t>2021 Volumes-HHW Collections</t>
  </si>
  <si>
    <t>Lake</t>
  </si>
  <si>
    <t>Porter</t>
  </si>
  <si>
    <t>LaPorte</t>
  </si>
  <si>
    <t>ALL</t>
  </si>
  <si>
    <t>Profile Name</t>
  </si>
  <si>
    <t>Weight in Pounds</t>
  </si>
  <si>
    <t>Pricing per LB.</t>
  </si>
  <si>
    <t>Total Costs</t>
  </si>
  <si>
    <t>Total Weight in Pounds</t>
  </si>
  <si>
    <t>ACETYLENE</t>
  </si>
  <si>
    <t>Small</t>
  </si>
  <si>
    <t>Medium</t>
  </si>
  <si>
    <t>Large</t>
  </si>
  <si>
    <t>ACID-LOOSE PACK</t>
  </si>
  <si>
    <t>AEROSOLS</t>
  </si>
  <si>
    <t>ALKALINE BATTERIES</t>
  </si>
  <si>
    <t>NiMh (nickel-metal hydride)</t>
  </si>
  <si>
    <t>Ni-Cad</t>
  </si>
  <si>
    <t>Lithium</t>
  </si>
  <si>
    <t>Lead Acid</t>
  </si>
  <si>
    <t>ANTIFREEZE</t>
  </si>
  <si>
    <t>BASE-LOOSEPACK</t>
  </si>
  <si>
    <t>CALIBRATION GAS CONTAINING &lt;1% OF HYDROG</t>
  </si>
  <si>
    <t>CARTRIDGE SIZE CYLINDERS OF (NON RCRA) GASES</t>
  </si>
  <si>
    <t>CFL</t>
  </si>
  <si>
    <t>CYLINDERS OF FLAMMABLES, ACIDS, BASES</t>
  </si>
  <si>
    <t>CYLINDERS OF FLUORINATED ORGANIC GASES,</t>
  </si>
  <si>
    <t>CYLINDERS OF INERT GASSES</t>
  </si>
  <si>
    <t xml:space="preserve">Small </t>
  </si>
  <si>
    <t>DIOXINS</t>
  </si>
  <si>
    <t xml:space="preserve">DIOXINS </t>
  </si>
  <si>
    <t>ELEMENTAL MERCURY &amp; MERCURY DEVICES</t>
  </si>
  <si>
    <t>EMPTY DRUMS</t>
  </si>
  <si>
    <t>EMPTY GAS CANS</t>
  </si>
  <si>
    <t>FLAM LIQUIDS LOOSEPACK</t>
  </si>
  <si>
    <t>FLAMMABLE SOLIDS LAB PACK THAT ARE RCRA</t>
  </si>
  <si>
    <t>FLUORESCENT LIGHT BULBS</t>
  </si>
  <si>
    <t>FOAMING AEROSOLS FROM HHW</t>
  </si>
  <si>
    <t>HAND HELD PROPANE CYLINDERS WITH NON-RCRA</t>
  </si>
  <si>
    <t>INORGANIC OXIDIZERS FROM REPRESENTED GEN</t>
  </si>
  <si>
    <t>LAB PACK QUANTITIES OF CYANIDES, HHW</t>
  </si>
  <si>
    <t>LAB PACK QUANTITIES OF INCINERABLES, HHW</t>
  </si>
  <si>
    <t>LAB PACK QUANTITIES OF LOW BTU MATERIALS</t>
  </si>
  <si>
    <t>LAB PACK QUANTITIES OF MERCURY FOR RETORT</t>
  </si>
  <si>
    <t>LAB PACKS OF ORGANIC PEROXIDES FROM HHW</t>
  </si>
  <si>
    <t>LAP PACK QUANTITIES OF ISOCYANATES,HHW</t>
  </si>
  <si>
    <t>LATEX PAINT</t>
  </si>
  <si>
    <t>LATEX PAINT (listed as OIL on invoice)</t>
  </si>
  <si>
    <t>LATEX PAINT IN CANS FOR LANDFILL</t>
  </si>
  <si>
    <t>NON PCB BALLASTS</t>
  </si>
  <si>
    <t>NON RCRA CHLOROFLUOROCARBON GASES IN CYL</t>
  </si>
  <si>
    <t>OIL</t>
  </si>
  <si>
    <t>OUT-DATED MEDICATIONS</t>
  </si>
  <si>
    <t>PCB Transformer</t>
  </si>
  <si>
    <t>PESTICIDE LIQUIDS</t>
  </si>
  <si>
    <t>PESTICIDE SOLID</t>
  </si>
  <si>
    <t>PESTICIDE SOLID (included in above number)</t>
  </si>
  <si>
    <t>REACTIVE LAB PACK MATERIAL NOT INCLUDING</t>
  </si>
  <si>
    <t>SHARPS</t>
  </si>
  <si>
    <t>SOLVENTS AND PAINT POUR OFF</t>
  </si>
  <si>
    <t>WATER</t>
  </si>
  <si>
    <t>ADDITIONAL ITEMS/PRICING TO CONSIDER</t>
  </si>
  <si>
    <t>Fork lift (if needed)</t>
  </si>
  <si>
    <t>Minimum per container</t>
  </si>
  <si>
    <t>Vermiculite per 20# bag</t>
  </si>
  <si>
    <t>PlH Combination Packaging Bag</t>
  </si>
  <si>
    <t>Grand Total</t>
  </si>
  <si>
    <t>Does Your Company Have Any Deviations from the Bid Specifications? (If "Yes" List Those Below)</t>
  </si>
  <si>
    <t>Deviation 1</t>
  </si>
  <si>
    <t>Deviation 2</t>
  </si>
  <si>
    <t xml:space="preserve">Deviation 3 </t>
  </si>
  <si>
    <t>Deviation 4</t>
  </si>
  <si>
    <t>Deviation 5</t>
  </si>
  <si>
    <t>Deviation 6</t>
  </si>
  <si>
    <t>Deviation 7</t>
  </si>
  <si>
    <t>Deviation 8</t>
  </si>
  <si>
    <t>Deviation 9</t>
  </si>
  <si>
    <t>Deviation 10</t>
  </si>
  <si>
    <t>Deviation 11</t>
  </si>
  <si>
    <t>Deviation 12</t>
  </si>
  <si>
    <t>25 lb. Propane Tank (grill size)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</si>
</sst>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0"/>
      <name val="Arial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24"/>
      <color theme="4" tint="-0.249977111117893"/>
      <name val="Arial"/>
      <family val="2"/>
    </font>
    <font>
      <sz val="26"/>
      <color theme="4" tint="-0.249977111117893"/>
      <name val="Arial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7" fillId="0" borderId="0" xfId="0" applyFont="1"/>
    <xf numFmtId="164" fontId="0" fillId="0" borderId="0" xfId="0" applyNumberFormat="1"/>
    <xf numFmtId="2" fontId="0" fillId="0" borderId="0" xfId="1" applyNumberFormat="1" applyFont="1"/>
    <xf numFmtId="2" fontId="0" fillId="0" borderId="0" xfId="0" applyNumberFormat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left" indent="2"/>
    </xf>
    <xf numFmtId="0" fontId="1" fillId="3" borderId="3" xfId="0" applyFont="1" applyFill="1" applyBorder="1"/>
    <xf numFmtId="0" fontId="0" fillId="0" borderId="3" xfId="0" applyBorder="1"/>
    <xf numFmtId="0" fontId="1" fillId="2" borderId="9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6" fillId="0" borderId="3" xfId="0" applyNumberFormat="1" applyFont="1" applyBorder="1"/>
    <xf numFmtId="164" fontId="6" fillId="0" borderId="3" xfId="0" applyNumberFormat="1" applyFont="1" applyBorder="1" applyAlignment="1">
      <alignment horizontal="center"/>
    </xf>
    <xf numFmtId="43" fontId="6" fillId="0" borderId="3" xfId="0" applyNumberFormat="1" applyFont="1" applyBorder="1" applyAlignment="1">
      <alignment horizontal="center"/>
    </xf>
    <xf numFmtId="164" fontId="6" fillId="0" borderId="3" xfId="1" applyNumberFormat="1" applyFont="1" applyFill="1" applyBorder="1" applyAlignment="1">
      <alignment horizontal="center"/>
    </xf>
    <xf numFmtId="2" fontId="1" fillId="2" borderId="2" xfId="1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6" fillId="0" borderId="3" xfId="1" applyNumberFormat="1" applyFont="1" applyBorder="1"/>
    <xf numFmtId="2" fontId="6" fillId="0" borderId="3" xfId="1" applyNumberFormat="1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6" fillId="0" borderId="0" xfId="0" applyFont="1"/>
    <xf numFmtId="2" fontId="6" fillId="3" borderId="3" xfId="0" applyNumberFormat="1" applyFont="1" applyFill="1" applyBorder="1"/>
    <xf numFmtId="164" fontId="6" fillId="3" borderId="3" xfId="0" applyNumberFormat="1" applyFont="1" applyFill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3" borderId="3" xfId="1" applyNumberFormat="1" applyFont="1" applyFill="1" applyBorder="1"/>
    <xf numFmtId="2" fontId="6" fillId="0" borderId="3" xfId="1" applyNumberFormat="1" applyFont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43" fontId="6" fillId="4" borderId="3" xfId="0" applyNumberFormat="1" applyFont="1" applyFill="1" applyBorder="1" applyAlignment="1">
      <alignment horizontal="center"/>
    </xf>
    <xf numFmtId="43" fontId="6" fillId="3" borderId="3" xfId="0" applyNumberFormat="1" applyFont="1" applyFill="1" applyBorder="1" applyAlignment="1">
      <alignment horizontal="center"/>
    </xf>
    <xf numFmtId="43" fontId="6" fillId="0" borderId="4" xfId="0" applyNumberFormat="1" applyFont="1" applyBorder="1"/>
    <xf numFmtId="0" fontId="0" fillId="0" borderId="4" xfId="0" applyBorder="1"/>
    <xf numFmtId="0" fontId="10" fillId="0" borderId="3" xfId="0" applyFont="1" applyBorder="1"/>
    <xf numFmtId="2" fontId="8" fillId="0" borderId="3" xfId="0" applyNumberFormat="1" applyFont="1" applyBorder="1" applyAlignment="1">
      <alignment horizontal="center"/>
    </xf>
    <xf numFmtId="8" fontId="6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2" fontId="8" fillId="0" borderId="3" xfId="1" applyNumberFormat="1" applyFont="1" applyFill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43" fontId="8" fillId="0" borderId="4" xfId="0" applyNumberFormat="1" applyFont="1" applyBorder="1"/>
    <xf numFmtId="0" fontId="9" fillId="6" borderId="3" xfId="0" applyFont="1" applyFill="1" applyBorder="1"/>
    <xf numFmtId="2" fontId="8" fillId="7" borderId="3" xfId="0" applyNumberFormat="1" applyFont="1" applyFill="1" applyBorder="1" applyAlignment="1">
      <alignment horizontal="center"/>
    </xf>
    <xf numFmtId="164" fontId="8" fillId="7" borderId="3" xfId="0" applyNumberFormat="1" applyFont="1" applyFill="1" applyBorder="1" applyAlignment="1">
      <alignment horizontal="center"/>
    </xf>
    <xf numFmtId="164" fontId="9" fillId="6" borderId="3" xfId="0" applyNumberFormat="1" applyFont="1" applyFill="1" applyBorder="1" applyAlignment="1">
      <alignment horizontal="center"/>
    </xf>
    <xf numFmtId="0" fontId="8" fillId="7" borderId="3" xfId="0" applyFont="1" applyFill="1" applyBorder="1"/>
    <xf numFmtId="164" fontId="3" fillId="6" borderId="3" xfId="0" applyNumberFormat="1" applyFont="1" applyFill="1" applyBorder="1" applyAlignment="1">
      <alignment horizontal="center"/>
    </xf>
    <xf numFmtId="2" fontId="8" fillId="7" borderId="3" xfId="1" applyNumberFormat="1" applyFont="1" applyFill="1" applyBorder="1" applyAlignment="1">
      <alignment horizontal="center"/>
    </xf>
    <xf numFmtId="164" fontId="8" fillId="7" borderId="11" xfId="0" applyNumberFormat="1" applyFont="1" applyFill="1" applyBorder="1" applyAlignment="1">
      <alignment horizontal="center"/>
    </xf>
    <xf numFmtId="164" fontId="6" fillId="8" borderId="13" xfId="0" applyNumberFormat="1" applyFont="1" applyFill="1" applyBorder="1" applyAlignment="1">
      <alignment horizontal="center"/>
    </xf>
    <xf numFmtId="164" fontId="6" fillId="8" borderId="14" xfId="0" applyNumberFormat="1" applyFont="1" applyFill="1" applyBorder="1" applyAlignment="1">
      <alignment horizontal="center"/>
    </xf>
    <xf numFmtId="164" fontId="6" fillId="8" borderId="17" xfId="0" applyNumberFormat="1" applyFont="1" applyFill="1" applyBorder="1" applyAlignment="1">
      <alignment horizontal="center"/>
    </xf>
    <xf numFmtId="164" fontId="6" fillId="8" borderId="12" xfId="0" applyNumberFormat="1" applyFont="1" applyFill="1" applyBorder="1" applyAlignment="1">
      <alignment horizontal="center"/>
    </xf>
    <xf numFmtId="164" fontId="6" fillId="8" borderId="16" xfId="0" applyNumberFormat="1" applyFont="1" applyFill="1" applyBorder="1" applyAlignment="1">
      <alignment horizontal="center"/>
    </xf>
    <xf numFmtId="164" fontId="8" fillId="8" borderId="16" xfId="0" applyNumberFormat="1" applyFont="1" applyFill="1" applyBorder="1" applyAlignment="1">
      <alignment horizontal="center"/>
    </xf>
    <xf numFmtId="164" fontId="8" fillId="9" borderId="17" xfId="0" applyNumberFormat="1" applyFont="1" applyFill="1" applyBorder="1" applyAlignment="1">
      <alignment horizontal="center"/>
    </xf>
    <xf numFmtId="164" fontId="8" fillId="8" borderId="3" xfId="0" applyNumberFormat="1" applyFont="1" applyFill="1" applyBorder="1" applyAlignment="1">
      <alignment horizontal="center"/>
    </xf>
    <xf numFmtId="164" fontId="1" fillId="8" borderId="15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 wrapText="1"/>
    </xf>
    <xf numFmtId="164" fontId="6" fillId="3" borderId="11" xfId="0" applyNumberFormat="1" applyFont="1" applyFill="1" applyBorder="1" applyAlignment="1">
      <alignment horizontal="center"/>
    </xf>
    <xf numFmtId="0" fontId="0" fillId="8" borderId="3" xfId="0" applyFill="1" applyBorder="1"/>
    <xf numFmtId="164" fontId="6" fillId="8" borderId="3" xfId="0" applyNumberFormat="1" applyFont="1" applyFill="1" applyBorder="1" applyAlignment="1">
      <alignment horizontal="center"/>
    </xf>
    <xf numFmtId="164" fontId="6" fillId="8" borderId="11" xfId="0" applyNumberFormat="1" applyFont="1" applyFill="1" applyBorder="1" applyAlignment="1">
      <alignment horizontal="center"/>
    </xf>
    <xf numFmtId="0" fontId="7" fillId="8" borderId="0" xfId="0" applyFont="1" applyFill="1"/>
    <xf numFmtId="43" fontId="6" fillId="8" borderId="3" xfId="0" applyNumberFormat="1" applyFont="1" applyFill="1" applyBorder="1" applyAlignment="1">
      <alignment horizontal="center"/>
    </xf>
    <xf numFmtId="164" fontId="1" fillId="8" borderId="11" xfId="0" applyNumberFormat="1" applyFont="1" applyFill="1" applyBorder="1" applyAlignment="1">
      <alignment horizontal="center" vertical="center"/>
    </xf>
    <xf numFmtId="0" fontId="8" fillId="7" borderId="9" xfId="0" applyFont="1" applyFill="1" applyBorder="1"/>
    <xf numFmtId="0" fontId="3" fillId="0" borderId="9" xfId="0" applyFont="1" applyBorder="1" applyAlignment="1">
      <alignment horizontal="left" indent="5"/>
    </xf>
    <xf numFmtId="0" fontId="3" fillId="0" borderId="3" xfId="0" applyFont="1" applyBorder="1" applyAlignment="1">
      <alignment horizontal="left" indent="5"/>
    </xf>
    <xf numFmtId="0" fontId="7" fillId="0" borderId="3" xfId="0" applyFont="1" applyBorder="1" applyAlignment="1">
      <alignment horizontal="center"/>
    </xf>
    <xf numFmtId="0" fontId="0" fillId="0" borderId="3" xfId="0" applyBorder="1"/>
    <xf numFmtId="0" fontId="7" fillId="0" borderId="3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47"/>
  <sheetViews>
    <sheetView tabSelected="1" zoomScale="69" zoomScaleNormal="100" workbookViewId="0">
      <selection activeCell="B72" sqref="B72:O72"/>
    </sheetView>
  </sheetViews>
  <sheetFormatPr defaultRowHeight="13.2" x14ac:dyDescent="0.25"/>
  <cols>
    <col min="1" max="1" width="55.6640625" customWidth="1"/>
    <col min="2" max="2" width="15.6640625" customWidth="1"/>
    <col min="3" max="3" width="15.6640625" style="7" customWidth="1"/>
    <col min="4" max="4" width="15.6640625" customWidth="1"/>
    <col min="5" max="5" width="3" customWidth="1"/>
    <col min="6" max="6" width="55.6640625" style="14" customWidth="1"/>
    <col min="7" max="7" width="15.6640625" style="9" customWidth="1"/>
    <col min="8" max="9" width="15.6640625" customWidth="1"/>
    <col min="10" max="10" width="3" customWidth="1"/>
    <col min="11" max="11" width="55.6640625" customWidth="1"/>
    <col min="12" max="12" width="15.6640625" style="8" customWidth="1"/>
    <col min="13" max="14" width="15.6640625" customWidth="1"/>
    <col min="15" max="15" width="2.109375" customWidth="1"/>
    <col min="16" max="16" width="25.6640625" customWidth="1"/>
  </cols>
  <sheetData>
    <row r="1" spans="1:16" ht="32.4" x14ac:dyDescent="0.55000000000000004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s="3" customFormat="1" ht="30.6" thickBot="1" x14ac:dyDescent="0.55000000000000004">
      <c r="A2" s="83" t="s">
        <v>1</v>
      </c>
      <c r="B2" s="83"/>
      <c r="C2" s="83"/>
      <c r="D2" s="83"/>
      <c r="E2" s="4"/>
      <c r="F2" s="83" t="s">
        <v>2</v>
      </c>
      <c r="G2" s="83"/>
      <c r="H2" s="83"/>
      <c r="I2" s="83"/>
      <c r="J2" s="4"/>
      <c r="K2" s="83" t="s">
        <v>3</v>
      </c>
      <c r="L2" s="83"/>
      <c r="M2" s="83"/>
      <c r="N2" s="83"/>
      <c r="O2" s="4"/>
      <c r="P2" s="4" t="s">
        <v>4</v>
      </c>
    </row>
    <row r="3" spans="1:16" ht="30" customHeight="1" x14ac:dyDescent="0.25">
      <c r="A3" s="27" t="s">
        <v>5</v>
      </c>
      <c r="B3" s="28" t="s">
        <v>6</v>
      </c>
      <c r="C3" s="29" t="s">
        <v>7</v>
      </c>
      <c r="D3" s="23" t="s">
        <v>8</v>
      </c>
      <c r="E3" s="5"/>
      <c r="F3" s="15" t="s">
        <v>5</v>
      </c>
      <c r="G3" s="16" t="s">
        <v>6</v>
      </c>
      <c r="H3" s="17" t="s">
        <v>7</v>
      </c>
      <c r="I3" s="17" t="s">
        <v>8</v>
      </c>
      <c r="J3" s="5"/>
      <c r="K3" s="1" t="s">
        <v>5</v>
      </c>
      <c r="L3" s="22" t="s">
        <v>6</v>
      </c>
      <c r="M3" s="17" t="s">
        <v>7</v>
      </c>
      <c r="N3" s="30" t="s">
        <v>8</v>
      </c>
      <c r="O3" s="68"/>
      <c r="P3" s="32" t="s">
        <v>9</v>
      </c>
    </row>
    <row r="4" spans="1:16" s="6" customFormat="1" ht="16.2" customHeight="1" x14ac:dyDescent="0.35">
      <c r="A4" s="10" t="s">
        <v>10</v>
      </c>
      <c r="B4" s="20"/>
      <c r="C4" s="71"/>
      <c r="D4" s="71"/>
      <c r="E4" s="39"/>
      <c r="F4" s="10" t="s">
        <v>10</v>
      </c>
      <c r="G4" s="18"/>
      <c r="H4" s="71"/>
      <c r="I4" s="74">
        <f>G4*H4</f>
        <v>0</v>
      </c>
      <c r="J4" s="39"/>
      <c r="K4" s="10" t="s">
        <v>10</v>
      </c>
      <c r="L4" s="24"/>
      <c r="M4" s="71"/>
      <c r="N4" s="75"/>
      <c r="O4" s="67"/>
      <c r="P4" s="42">
        <f>B4+G4+L4</f>
        <v>0</v>
      </c>
    </row>
    <row r="5" spans="1:16" s="6" customFormat="1" ht="16.2" customHeight="1" x14ac:dyDescent="0.35">
      <c r="A5" s="11" t="s">
        <v>11</v>
      </c>
      <c r="B5" s="20"/>
      <c r="C5" s="19">
        <v>0</v>
      </c>
      <c r="D5" s="19">
        <f t="shared" ref="D5:D66" si="0">B5*C5</f>
        <v>0</v>
      </c>
      <c r="E5" s="39"/>
      <c r="F5" s="11" t="s">
        <v>11</v>
      </c>
      <c r="G5" s="18"/>
      <c r="H5" s="19">
        <v>0</v>
      </c>
      <c r="I5" s="19">
        <f>G5*H5</f>
        <v>0</v>
      </c>
      <c r="J5" s="39"/>
      <c r="K5" s="11" t="s">
        <v>11</v>
      </c>
      <c r="L5" s="25"/>
      <c r="M5" s="19">
        <v>0</v>
      </c>
      <c r="N5" s="31">
        <f>L5*M5</f>
        <v>0</v>
      </c>
      <c r="O5" s="59"/>
      <c r="P5" s="42">
        <f t="shared" ref="P5:P66" si="1">B5+G5+L5</f>
        <v>0</v>
      </c>
    </row>
    <row r="6" spans="1:16" s="6" customFormat="1" ht="16.2" customHeight="1" x14ac:dyDescent="0.35">
      <c r="A6" s="11" t="s">
        <v>12</v>
      </c>
      <c r="B6" s="20"/>
      <c r="C6" s="19">
        <v>0</v>
      </c>
      <c r="D6" s="19">
        <f t="shared" si="0"/>
        <v>0</v>
      </c>
      <c r="E6" s="39"/>
      <c r="F6" s="11" t="s">
        <v>12</v>
      </c>
      <c r="G6" s="18"/>
      <c r="H6" s="19">
        <v>0</v>
      </c>
      <c r="I6" s="19">
        <f>G6*H6</f>
        <v>0</v>
      </c>
      <c r="J6" s="39"/>
      <c r="K6" s="11" t="s">
        <v>12</v>
      </c>
      <c r="L6" s="25"/>
      <c r="M6" s="19">
        <v>0</v>
      </c>
      <c r="N6" s="31">
        <f t="shared" ref="N6:N67" si="2">L6*M6</f>
        <v>0</v>
      </c>
      <c r="O6" s="59"/>
      <c r="P6" s="42">
        <f t="shared" si="1"/>
        <v>0</v>
      </c>
    </row>
    <row r="7" spans="1:16" s="6" customFormat="1" ht="16.2" customHeight="1" x14ac:dyDescent="0.35">
      <c r="A7" s="11" t="s">
        <v>13</v>
      </c>
      <c r="B7" s="20"/>
      <c r="C7" s="19">
        <v>0</v>
      </c>
      <c r="D7" s="19">
        <f t="shared" si="0"/>
        <v>0</v>
      </c>
      <c r="E7" s="39"/>
      <c r="F7" s="11" t="s">
        <v>13</v>
      </c>
      <c r="G7" s="18"/>
      <c r="H7" s="19">
        <v>0</v>
      </c>
      <c r="I7" s="19">
        <f>G7*H7</f>
        <v>0</v>
      </c>
      <c r="J7" s="39"/>
      <c r="K7" s="11" t="s">
        <v>13</v>
      </c>
      <c r="L7" s="25"/>
      <c r="M7" s="19">
        <v>0</v>
      </c>
      <c r="N7" s="31">
        <f t="shared" si="2"/>
        <v>0</v>
      </c>
      <c r="O7" s="59"/>
      <c r="P7" s="42">
        <f t="shared" si="1"/>
        <v>0</v>
      </c>
    </row>
    <row r="8" spans="1:16" s="6" customFormat="1" ht="16.2" customHeight="1" x14ac:dyDescent="0.35">
      <c r="A8" s="10" t="s">
        <v>14</v>
      </c>
      <c r="B8" s="20">
        <v>2034</v>
      </c>
      <c r="C8" s="19">
        <v>0</v>
      </c>
      <c r="D8" s="19">
        <f t="shared" si="0"/>
        <v>0</v>
      </c>
      <c r="E8" s="39"/>
      <c r="F8" s="10" t="s">
        <v>14</v>
      </c>
      <c r="G8" s="18">
        <v>1569</v>
      </c>
      <c r="H8" s="19">
        <v>0</v>
      </c>
      <c r="I8" s="19">
        <f>G8*H8</f>
        <v>0</v>
      </c>
      <c r="J8" s="39"/>
      <c r="K8" s="10" t="s">
        <v>14</v>
      </c>
      <c r="L8" s="25">
        <v>701</v>
      </c>
      <c r="M8" s="19">
        <v>0</v>
      </c>
      <c r="N8" s="31">
        <f t="shared" si="2"/>
        <v>0</v>
      </c>
      <c r="O8" s="59"/>
      <c r="P8" s="42">
        <f t="shared" si="1"/>
        <v>4304</v>
      </c>
    </row>
    <row r="9" spans="1:16" s="6" customFormat="1" ht="16.2" customHeight="1" x14ac:dyDescent="0.35">
      <c r="A9" s="10" t="s">
        <v>15</v>
      </c>
      <c r="B9" s="20">
        <v>8335</v>
      </c>
      <c r="C9" s="19">
        <v>0</v>
      </c>
      <c r="D9" s="19">
        <f t="shared" si="0"/>
        <v>0</v>
      </c>
      <c r="E9" s="39"/>
      <c r="F9" s="10" t="s">
        <v>15</v>
      </c>
      <c r="G9" s="18">
        <v>6464</v>
      </c>
      <c r="H9" s="19">
        <v>0</v>
      </c>
      <c r="I9" s="19">
        <f t="shared" ref="I9:I68" si="3">G9*H9</f>
        <v>0</v>
      </c>
      <c r="J9" s="39"/>
      <c r="K9" s="10" t="s">
        <v>15</v>
      </c>
      <c r="L9" s="25">
        <v>4128</v>
      </c>
      <c r="M9" s="19">
        <v>0</v>
      </c>
      <c r="N9" s="31">
        <f t="shared" si="2"/>
        <v>0</v>
      </c>
      <c r="O9" s="59"/>
      <c r="P9" s="42">
        <f t="shared" si="1"/>
        <v>18927</v>
      </c>
    </row>
    <row r="10" spans="1:16" s="6" customFormat="1" ht="16.2" customHeight="1" x14ac:dyDescent="0.35">
      <c r="A10" s="10" t="s">
        <v>16</v>
      </c>
      <c r="B10" s="20">
        <v>3987</v>
      </c>
      <c r="C10" s="19">
        <v>0</v>
      </c>
      <c r="D10" s="19">
        <f t="shared" si="0"/>
        <v>0</v>
      </c>
      <c r="E10" s="39"/>
      <c r="F10" s="10" t="s">
        <v>16</v>
      </c>
      <c r="G10" s="18"/>
      <c r="H10" s="19">
        <v>0</v>
      </c>
      <c r="I10" s="19">
        <f t="shared" si="3"/>
        <v>0</v>
      </c>
      <c r="J10" s="39"/>
      <c r="K10" s="10" t="s">
        <v>16</v>
      </c>
      <c r="L10" s="25">
        <v>10915</v>
      </c>
      <c r="M10" s="19">
        <v>0</v>
      </c>
      <c r="N10" s="31">
        <f t="shared" si="2"/>
        <v>0</v>
      </c>
      <c r="O10" s="59"/>
      <c r="P10" s="42">
        <f t="shared" si="1"/>
        <v>14902</v>
      </c>
    </row>
    <row r="11" spans="1:16" s="6" customFormat="1" ht="16.2" customHeight="1" x14ac:dyDescent="0.35">
      <c r="A11" s="12" t="s">
        <v>17</v>
      </c>
      <c r="B11" s="20"/>
      <c r="C11" s="19">
        <v>0</v>
      </c>
      <c r="D11" s="19">
        <f t="shared" si="0"/>
        <v>0</v>
      </c>
      <c r="E11" s="39"/>
      <c r="F11" s="12" t="s">
        <v>17</v>
      </c>
      <c r="G11" s="18"/>
      <c r="H11" s="19">
        <v>0</v>
      </c>
      <c r="I11" s="19">
        <f t="shared" si="3"/>
        <v>0</v>
      </c>
      <c r="J11" s="39"/>
      <c r="K11" s="12" t="s">
        <v>17</v>
      </c>
      <c r="L11" s="25"/>
      <c r="M11" s="19">
        <v>0</v>
      </c>
      <c r="N11" s="31">
        <f t="shared" si="2"/>
        <v>0</v>
      </c>
      <c r="O11" s="59"/>
      <c r="P11" s="42">
        <f t="shared" si="1"/>
        <v>0</v>
      </c>
    </row>
    <row r="12" spans="1:16" s="6" customFormat="1" ht="16.2" customHeight="1" x14ac:dyDescent="0.35">
      <c r="A12" s="12" t="s">
        <v>18</v>
      </c>
      <c r="B12" s="20">
        <v>1404</v>
      </c>
      <c r="C12" s="19">
        <v>0</v>
      </c>
      <c r="D12" s="19">
        <f t="shared" si="0"/>
        <v>0</v>
      </c>
      <c r="E12" s="39"/>
      <c r="F12" s="12" t="s">
        <v>18</v>
      </c>
      <c r="G12" s="18"/>
      <c r="H12" s="19">
        <v>0</v>
      </c>
      <c r="I12" s="19">
        <f t="shared" si="3"/>
        <v>0</v>
      </c>
      <c r="J12" s="39"/>
      <c r="K12" s="12" t="s">
        <v>18</v>
      </c>
      <c r="L12" s="25">
        <v>1835</v>
      </c>
      <c r="M12" s="19">
        <v>0</v>
      </c>
      <c r="N12" s="31">
        <f t="shared" si="2"/>
        <v>0</v>
      </c>
      <c r="O12" s="59"/>
      <c r="P12" s="42">
        <f t="shared" si="1"/>
        <v>3239</v>
      </c>
    </row>
    <row r="13" spans="1:16" s="6" customFormat="1" ht="16.2" customHeight="1" x14ac:dyDescent="0.35">
      <c r="A13" s="12" t="s">
        <v>19</v>
      </c>
      <c r="B13" s="20">
        <v>672</v>
      </c>
      <c r="C13" s="19">
        <v>0</v>
      </c>
      <c r="D13" s="19">
        <f t="shared" si="0"/>
        <v>0</v>
      </c>
      <c r="E13" s="39"/>
      <c r="F13" s="12" t="s">
        <v>19</v>
      </c>
      <c r="G13" s="18">
        <v>120</v>
      </c>
      <c r="H13" s="19">
        <v>0</v>
      </c>
      <c r="I13" s="19">
        <f t="shared" si="3"/>
        <v>0</v>
      </c>
      <c r="J13" s="39"/>
      <c r="K13" s="12" t="s">
        <v>19</v>
      </c>
      <c r="L13" s="25">
        <v>968</v>
      </c>
      <c r="M13" s="19">
        <v>0</v>
      </c>
      <c r="N13" s="31">
        <f t="shared" si="2"/>
        <v>0</v>
      </c>
      <c r="O13" s="59"/>
      <c r="P13" s="42">
        <f t="shared" si="1"/>
        <v>1760</v>
      </c>
    </row>
    <row r="14" spans="1:16" s="6" customFormat="1" ht="16.2" customHeight="1" x14ac:dyDescent="0.35">
      <c r="A14" s="12" t="s">
        <v>20</v>
      </c>
      <c r="B14" s="20">
        <v>100</v>
      </c>
      <c r="C14" s="19">
        <v>0</v>
      </c>
      <c r="D14" s="19">
        <f t="shared" si="0"/>
        <v>0</v>
      </c>
      <c r="E14" s="39"/>
      <c r="F14" s="12" t="s">
        <v>20</v>
      </c>
      <c r="G14" s="18">
        <v>83</v>
      </c>
      <c r="H14" s="19">
        <v>0</v>
      </c>
      <c r="I14" s="19">
        <f t="shared" si="3"/>
        <v>0</v>
      </c>
      <c r="J14" s="39"/>
      <c r="K14" s="12" t="s">
        <v>20</v>
      </c>
      <c r="L14" s="25"/>
      <c r="M14" s="19">
        <v>0</v>
      </c>
      <c r="N14" s="31">
        <f t="shared" si="2"/>
        <v>0</v>
      </c>
      <c r="O14" s="59"/>
      <c r="P14" s="42">
        <f t="shared" si="1"/>
        <v>183</v>
      </c>
    </row>
    <row r="15" spans="1:16" s="6" customFormat="1" ht="16.2" customHeight="1" x14ac:dyDescent="0.35">
      <c r="A15" s="10" t="s">
        <v>21</v>
      </c>
      <c r="B15" s="20">
        <v>6848</v>
      </c>
      <c r="C15" s="19">
        <v>0</v>
      </c>
      <c r="D15" s="19">
        <f t="shared" si="0"/>
        <v>0</v>
      </c>
      <c r="E15" s="39"/>
      <c r="F15" s="10" t="s">
        <v>21</v>
      </c>
      <c r="G15" s="18">
        <v>5013</v>
      </c>
      <c r="H15" s="19">
        <v>0</v>
      </c>
      <c r="I15" s="19">
        <f t="shared" si="3"/>
        <v>0</v>
      </c>
      <c r="J15" s="39"/>
      <c r="K15" s="10" t="s">
        <v>21</v>
      </c>
      <c r="L15" s="25">
        <v>3644</v>
      </c>
      <c r="M15" s="19">
        <v>0</v>
      </c>
      <c r="N15" s="31">
        <f t="shared" si="2"/>
        <v>0</v>
      </c>
      <c r="O15" s="59"/>
      <c r="P15" s="42">
        <f t="shared" si="1"/>
        <v>15505</v>
      </c>
    </row>
    <row r="16" spans="1:16" s="6" customFormat="1" ht="16.2" customHeight="1" x14ac:dyDescent="0.35">
      <c r="A16" s="10" t="s">
        <v>22</v>
      </c>
      <c r="B16" s="20">
        <v>1819</v>
      </c>
      <c r="C16" s="19">
        <v>0</v>
      </c>
      <c r="D16" s="19">
        <f t="shared" si="0"/>
        <v>0</v>
      </c>
      <c r="E16" s="39"/>
      <c r="F16" s="10" t="s">
        <v>22</v>
      </c>
      <c r="G16" s="18">
        <v>1717</v>
      </c>
      <c r="H16" s="19">
        <v>0</v>
      </c>
      <c r="I16" s="19">
        <f t="shared" si="3"/>
        <v>0</v>
      </c>
      <c r="J16" s="39"/>
      <c r="K16" s="10" t="s">
        <v>22</v>
      </c>
      <c r="L16" s="25">
        <v>599</v>
      </c>
      <c r="M16" s="19">
        <v>0</v>
      </c>
      <c r="N16" s="31">
        <f t="shared" si="2"/>
        <v>0</v>
      </c>
      <c r="O16" s="59"/>
      <c r="P16" s="42">
        <f t="shared" si="1"/>
        <v>4135</v>
      </c>
    </row>
    <row r="17" spans="1:16" s="6" customFormat="1" ht="16.2" customHeight="1" x14ac:dyDescent="0.35">
      <c r="A17" s="10" t="s">
        <v>23</v>
      </c>
      <c r="B17" s="20"/>
      <c r="C17" s="71"/>
      <c r="D17" s="71"/>
      <c r="E17" s="39"/>
      <c r="F17" s="10" t="s">
        <v>23</v>
      </c>
      <c r="G17" s="18"/>
      <c r="H17" s="71"/>
      <c r="I17" s="71"/>
      <c r="J17" s="39"/>
      <c r="K17" s="10" t="s">
        <v>23</v>
      </c>
      <c r="L17" s="25"/>
      <c r="M17" s="71"/>
      <c r="N17" s="72"/>
      <c r="O17" s="59"/>
      <c r="P17" s="42">
        <f t="shared" si="1"/>
        <v>0</v>
      </c>
    </row>
    <row r="18" spans="1:16" s="6" customFormat="1" ht="16.2" customHeight="1" x14ac:dyDescent="0.35">
      <c r="A18" s="11" t="s">
        <v>11</v>
      </c>
      <c r="B18" s="20"/>
      <c r="C18" s="21">
        <v>0</v>
      </c>
      <c r="D18" s="19">
        <f t="shared" si="0"/>
        <v>0</v>
      </c>
      <c r="E18" s="39"/>
      <c r="F18" s="11" t="s">
        <v>11</v>
      </c>
      <c r="G18" s="18"/>
      <c r="H18" s="21">
        <v>0</v>
      </c>
      <c r="I18" s="19">
        <f t="shared" si="3"/>
        <v>0</v>
      </c>
      <c r="J18" s="39"/>
      <c r="K18" s="11" t="s">
        <v>11</v>
      </c>
      <c r="L18" s="25"/>
      <c r="M18" s="21">
        <v>0</v>
      </c>
      <c r="N18" s="31">
        <f t="shared" si="2"/>
        <v>0</v>
      </c>
      <c r="O18" s="59"/>
      <c r="P18" s="42">
        <f t="shared" si="1"/>
        <v>0</v>
      </c>
    </row>
    <row r="19" spans="1:16" s="6" customFormat="1" ht="16.2" customHeight="1" x14ac:dyDescent="0.35">
      <c r="A19" s="11" t="s">
        <v>12</v>
      </c>
      <c r="B19" s="20"/>
      <c r="C19" s="21">
        <v>0</v>
      </c>
      <c r="D19" s="19">
        <f t="shared" si="0"/>
        <v>0</v>
      </c>
      <c r="E19" s="39"/>
      <c r="F19" s="11" t="s">
        <v>12</v>
      </c>
      <c r="G19" s="18"/>
      <c r="H19" s="21">
        <v>0</v>
      </c>
      <c r="I19" s="19">
        <f t="shared" si="3"/>
        <v>0</v>
      </c>
      <c r="J19" s="39"/>
      <c r="K19" s="11" t="s">
        <v>12</v>
      </c>
      <c r="L19" s="25"/>
      <c r="M19" s="21">
        <v>0</v>
      </c>
      <c r="N19" s="31">
        <f t="shared" si="2"/>
        <v>0</v>
      </c>
      <c r="O19" s="59"/>
      <c r="P19" s="42">
        <f t="shared" si="1"/>
        <v>0</v>
      </c>
    </row>
    <row r="20" spans="1:16" s="6" customFormat="1" ht="16.2" customHeight="1" x14ac:dyDescent="0.35">
      <c r="A20" s="11" t="s">
        <v>13</v>
      </c>
      <c r="B20" s="20"/>
      <c r="C20" s="21">
        <v>0</v>
      </c>
      <c r="D20" s="19">
        <f t="shared" si="0"/>
        <v>0</v>
      </c>
      <c r="E20" s="39"/>
      <c r="F20" s="11" t="s">
        <v>13</v>
      </c>
      <c r="G20" s="18"/>
      <c r="H20" s="21">
        <v>0</v>
      </c>
      <c r="I20" s="19">
        <f t="shared" si="3"/>
        <v>0</v>
      </c>
      <c r="J20" s="39"/>
      <c r="K20" s="11" t="s">
        <v>13</v>
      </c>
      <c r="L20" s="25"/>
      <c r="M20" s="21">
        <v>0</v>
      </c>
      <c r="N20" s="31">
        <f t="shared" si="2"/>
        <v>0</v>
      </c>
      <c r="O20" s="59"/>
      <c r="P20" s="42">
        <f t="shared" si="1"/>
        <v>0</v>
      </c>
    </row>
    <row r="21" spans="1:16" s="6" customFormat="1" ht="16.2" customHeight="1" x14ac:dyDescent="0.35">
      <c r="A21" s="10" t="s">
        <v>24</v>
      </c>
      <c r="B21" s="20">
        <v>1</v>
      </c>
      <c r="C21" s="19">
        <v>0</v>
      </c>
      <c r="D21" s="19">
        <f t="shared" si="0"/>
        <v>0</v>
      </c>
      <c r="E21" s="39"/>
      <c r="F21" s="10" t="s">
        <v>24</v>
      </c>
      <c r="G21" s="18"/>
      <c r="H21" s="19">
        <v>0</v>
      </c>
      <c r="I21" s="19">
        <f t="shared" si="3"/>
        <v>0</v>
      </c>
      <c r="J21" s="39"/>
      <c r="K21" s="10" t="s">
        <v>24</v>
      </c>
      <c r="L21" s="26"/>
      <c r="M21" s="19">
        <v>0</v>
      </c>
      <c r="N21" s="31">
        <f t="shared" si="2"/>
        <v>0</v>
      </c>
      <c r="O21" s="59"/>
      <c r="P21" s="42">
        <f t="shared" si="1"/>
        <v>1</v>
      </c>
    </row>
    <row r="22" spans="1:16" s="6" customFormat="1" ht="16.2" customHeight="1" x14ac:dyDescent="0.35">
      <c r="A22" s="10" t="s">
        <v>25</v>
      </c>
      <c r="B22" s="20">
        <v>1193</v>
      </c>
      <c r="C22" s="19">
        <v>0</v>
      </c>
      <c r="D22" s="19">
        <f t="shared" si="0"/>
        <v>0</v>
      </c>
      <c r="E22" s="39"/>
      <c r="F22" s="10" t="s">
        <v>25</v>
      </c>
      <c r="G22" s="18">
        <v>1837</v>
      </c>
      <c r="H22" s="19">
        <v>0</v>
      </c>
      <c r="I22" s="19">
        <f t="shared" si="3"/>
        <v>0</v>
      </c>
      <c r="J22" s="39"/>
      <c r="K22" s="10" t="s">
        <v>25</v>
      </c>
      <c r="L22" s="25">
        <v>965</v>
      </c>
      <c r="M22" s="19">
        <v>0</v>
      </c>
      <c r="N22" s="31">
        <f t="shared" si="2"/>
        <v>0</v>
      </c>
      <c r="O22" s="59"/>
      <c r="P22" s="42">
        <f t="shared" si="1"/>
        <v>3995</v>
      </c>
    </row>
    <row r="23" spans="1:16" s="6" customFormat="1" ht="16.2" customHeight="1" x14ac:dyDescent="0.35">
      <c r="A23" s="10" t="s">
        <v>26</v>
      </c>
      <c r="B23" s="20"/>
      <c r="C23" s="71"/>
      <c r="D23" s="71"/>
      <c r="E23" s="39"/>
      <c r="F23" s="10" t="s">
        <v>26</v>
      </c>
      <c r="G23" s="18"/>
      <c r="H23" s="71"/>
      <c r="I23" s="71"/>
      <c r="J23" s="39"/>
      <c r="K23" s="10" t="s">
        <v>27</v>
      </c>
      <c r="L23" s="25"/>
      <c r="M23" s="71"/>
      <c r="N23" s="72"/>
      <c r="O23" s="59"/>
      <c r="P23" s="42">
        <f t="shared" si="1"/>
        <v>0</v>
      </c>
    </row>
    <row r="24" spans="1:16" s="6" customFormat="1" ht="16.2" customHeight="1" x14ac:dyDescent="0.35">
      <c r="A24" s="11" t="s">
        <v>11</v>
      </c>
      <c r="B24" s="20"/>
      <c r="C24" s="19">
        <v>0</v>
      </c>
      <c r="D24" s="19">
        <f t="shared" si="0"/>
        <v>0</v>
      </c>
      <c r="E24" s="39"/>
      <c r="F24" s="11" t="s">
        <v>11</v>
      </c>
      <c r="G24" s="18"/>
      <c r="H24" s="19">
        <v>0</v>
      </c>
      <c r="I24" s="19">
        <f t="shared" si="3"/>
        <v>0</v>
      </c>
      <c r="J24" s="39"/>
      <c r="K24" s="11" t="s">
        <v>11</v>
      </c>
      <c r="L24" s="25"/>
      <c r="M24" s="19">
        <v>0</v>
      </c>
      <c r="N24" s="31">
        <f t="shared" si="2"/>
        <v>0</v>
      </c>
      <c r="O24" s="59"/>
      <c r="P24" s="42">
        <f t="shared" si="1"/>
        <v>0</v>
      </c>
    </row>
    <row r="25" spans="1:16" s="6" customFormat="1" ht="16.2" customHeight="1" x14ac:dyDescent="0.35">
      <c r="A25" s="11" t="s">
        <v>12</v>
      </c>
      <c r="B25" s="20">
        <v>4</v>
      </c>
      <c r="C25" s="19">
        <v>0</v>
      </c>
      <c r="D25" s="19">
        <f t="shared" si="0"/>
        <v>0</v>
      </c>
      <c r="E25" s="39"/>
      <c r="F25" s="11" t="s">
        <v>12</v>
      </c>
      <c r="G25" s="18"/>
      <c r="H25" s="19">
        <v>0</v>
      </c>
      <c r="I25" s="19">
        <f t="shared" si="3"/>
        <v>0</v>
      </c>
      <c r="J25" s="39"/>
      <c r="K25" s="11" t="s">
        <v>12</v>
      </c>
      <c r="L25" s="25"/>
      <c r="M25" s="19">
        <v>0</v>
      </c>
      <c r="N25" s="31">
        <f t="shared" si="2"/>
        <v>0</v>
      </c>
      <c r="O25" s="59"/>
      <c r="P25" s="42">
        <f t="shared" si="1"/>
        <v>4</v>
      </c>
    </row>
    <row r="26" spans="1:16" s="6" customFormat="1" ht="16.2" customHeight="1" x14ac:dyDescent="0.35">
      <c r="A26" s="11" t="s">
        <v>13</v>
      </c>
      <c r="B26" s="20"/>
      <c r="C26" s="19">
        <v>0</v>
      </c>
      <c r="D26" s="19">
        <f t="shared" si="0"/>
        <v>0</v>
      </c>
      <c r="E26" s="39"/>
      <c r="F26" s="11" t="s">
        <v>13</v>
      </c>
      <c r="G26" s="18"/>
      <c r="H26" s="19">
        <v>0</v>
      </c>
      <c r="I26" s="19">
        <f t="shared" si="3"/>
        <v>0</v>
      </c>
      <c r="J26" s="39"/>
      <c r="K26" s="11" t="s">
        <v>13</v>
      </c>
      <c r="L26" s="25"/>
      <c r="M26" s="19">
        <v>0</v>
      </c>
      <c r="N26" s="31">
        <f t="shared" si="2"/>
        <v>0</v>
      </c>
      <c r="O26" s="59"/>
      <c r="P26" s="42">
        <f t="shared" si="1"/>
        <v>0</v>
      </c>
    </row>
    <row r="27" spans="1:16" s="6" customFormat="1" ht="16.2" customHeight="1" x14ac:dyDescent="0.35">
      <c r="A27" s="10" t="s">
        <v>28</v>
      </c>
      <c r="B27" s="20">
        <v>169</v>
      </c>
      <c r="C27" s="71"/>
      <c r="D27" s="71"/>
      <c r="E27" s="39"/>
      <c r="F27" s="10" t="s">
        <v>28</v>
      </c>
      <c r="G27" s="18">
        <v>1503</v>
      </c>
      <c r="H27" s="71"/>
      <c r="I27" s="71"/>
      <c r="J27" s="39"/>
      <c r="K27" s="10" t="s">
        <v>28</v>
      </c>
      <c r="L27" s="25"/>
      <c r="M27" s="71"/>
      <c r="N27" s="72"/>
      <c r="O27" s="59"/>
      <c r="P27" s="42">
        <f t="shared" si="1"/>
        <v>1672</v>
      </c>
    </row>
    <row r="28" spans="1:16" s="6" customFormat="1" ht="16.2" customHeight="1" x14ac:dyDescent="0.35">
      <c r="A28" s="11" t="s">
        <v>11</v>
      </c>
      <c r="B28" s="20">
        <v>1</v>
      </c>
      <c r="C28" s="19">
        <v>0</v>
      </c>
      <c r="D28" s="19">
        <f t="shared" si="0"/>
        <v>0</v>
      </c>
      <c r="E28" s="39"/>
      <c r="F28" s="11" t="s">
        <v>11</v>
      </c>
      <c r="G28" s="18"/>
      <c r="H28" s="19">
        <v>0</v>
      </c>
      <c r="I28" s="19">
        <f t="shared" si="3"/>
        <v>0</v>
      </c>
      <c r="J28" s="39"/>
      <c r="K28" s="11" t="s">
        <v>29</v>
      </c>
      <c r="L28" s="25"/>
      <c r="M28" s="19">
        <v>0</v>
      </c>
      <c r="N28" s="31">
        <f t="shared" si="2"/>
        <v>0</v>
      </c>
      <c r="O28" s="59"/>
      <c r="P28" s="42">
        <f t="shared" si="1"/>
        <v>1</v>
      </c>
    </row>
    <row r="29" spans="1:16" s="6" customFormat="1" ht="16.2" customHeight="1" x14ac:dyDescent="0.35">
      <c r="A29" s="11" t="s">
        <v>12</v>
      </c>
      <c r="B29" s="20">
        <v>87</v>
      </c>
      <c r="C29" s="19">
        <v>0</v>
      </c>
      <c r="D29" s="19">
        <f t="shared" si="0"/>
        <v>0</v>
      </c>
      <c r="E29" s="39"/>
      <c r="F29" s="11" t="s">
        <v>12</v>
      </c>
      <c r="G29" s="18"/>
      <c r="H29" s="19">
        <v>0</v>
      </c>
      <c r="I29" s="19">
        <f t="shared" si="3"/>
        <v>0</v>
      </c>
      <c r="J29" s="39"/>
      <c r="K29" s="11" t="s">
        <v>12</v>
      </c>
      <c r="L29" s="25"/>
      <c r="M29" s="19">
        <v>0</v>
      </c>
      <c r="N29" s="31">
        <f t="shared" si="2"/>
        <v>0</v>
      </c>
      <c r="O29" s="59"/>
      <c r="P29" s="42">
        <f t="shared" si="1"/>
        <v>87</v>
      </c>
    </row>
    <row r="30" spans="1:16" s="6" customFormat="1" ht="16.2" customHeight="1" x14ac:dyDescent="0.35">
      <c r="A30" s="11" t="s">
        <v>13</v>
      </c>
      <c r="B30" s="20">
        <v>2</v>
      </c>
      <c r="C30" s="19">
        <v>0</v>
      </c>
      <c r="D30" s="19">
        <f t="shared" si="0"/>
        <v>0</v>
      </c>
      <c r="E30" s="39"/>
      <c r="F30" s="11" t="s">
        <v>13</v>
      </c>
      <c r="G30" s="18"/>
      <c r="H30" s="19">
        <v>0</v>
      </c>
      <c r="I30" s="19">
        <f t="shared" si="3"/>
        <v>0</v>
      </c>
      <c r="J30" s="39"/>
      <c r="K30" s="11" t="s">
        <v>13</v>
      </c>
      <c r="L30" s="25"/>
      <c r="M30" s="19">
        <v>0</v>
      </c>
      <c r="N30" s="31">
        <f t="shared" si="2"/>
        <v>0</v>
      </c>
      <c r="O30" s="59"/>
      <c r="P30" s="42">
        <f t="shared" si="1"/>
        <v>2</v>
      </c>
    </row>
    <row r="31" spans="1:16" s="6" customFormat="1" ht="16.2" customHeight="1" x14ac:dyDescent="0.35">
      <c r="A31" s="10" t="s">
        <v>30</v>
      </c>
      <c r="B31" s="20"/>
      <c r="C31" s="19">
        <v>0</v>
      </c>
      <c r="D31" s="19">
        <f t="shared" si="0"/>
        <v>0</v>
      </c>
      <c r="E31" s="39"/>
      <c r="F31" s="10" t="s">
        <v>31</v>
      </c>
      <c r="G31" s="18"/>
      <c r="H31" s="19">
        <v>0</v>
      </c>
      <c r="I31" s="19">
        <f t="shared" si="3"/>
        <v>0</v>
      </c>
      <c r="J31" s="39"/>
      <c r="K31" s="10" t="s">
        <v>31</v>
      </c>
      <c r="L31" s="25"/>
      <c r="M31" s="19">
        <v>0</v>
      </c>
      <c r="N31" s="31">
        <f t="shared" si="2"/>
        <v>0</v>
      </c>
      <c r="O31" s="59"/>
      <c r="P31" s="42">
        <f t="shared" si="1"/>
        <v>0</v>
      </c>
    </row>
    <row r="32" spans="1:16" s="6" customFormat="1" ht="16.2" customHeight="1" x14ac:dyDescent="0.35">
      <c r="A32" s="10" t="s">
        <v>32</v>
      </c>
      <c r="B32" s="20">
        <v>117</v>
      </c>
      <c r="C32" s="19">
        <v>0</v>
      </c>
      <c r="D32" s="19">
        <f t="shared" si="0"/>
        <v>0</v>
      </c>
      <c r="E32" s="39"/>
      <c r="F32" s="10" t="s">
        <v>32</v>
      </c>
      <c r="G32" s="18">
        <v>141</v>
      </c>
      <c r="H32" s="19">
        <v>0</v>
      </c>
      <c r="I32" s="19">
        <f t="shared" si="3"/>
        <v>0</v>
      </c>
      <c r="J32" s="39"/>
      <c r="K32" s="10" t="s">
        <v>32</v>
      </c>
      <c r="L32" s="25">
        <v>61</v>
      </c>
      <c r="M32" s="19">
        <v>0</v>
      </c>
      <c r="N32" s="31">
        <v>0</v>
      </c>
      <c r="O32" s="59"/>
      <c r="P32" s="42">
        <v>1350</v>
      </c>
    </row>
    <row r="33" spans="1:16" s="6" customFormat="1" ht="16.2" customHeight="1" x14ac:dyDescent="0.35">
      <c r="A33" s="10" t="s">
        <v>33</v>
      </c>
      <c r="B33" s="20">
        <v>307</v>
      </c>
      <c r="C33" s="19">
        <v>0</v>
      </c>
      <c r="D33" s="19">
        <f t="shared" si="0"/>
        <v>0</v>
      </c>
      <c r="E33" s="39"/>
      <c r="F33" s="10" t="s">
        <v>33</v>
      </c>
      <c r="G33" s="18"/>
      <c r="H33" s="19">
        <v>0</v>
      </c>
      <c r="I33" s="19">
        <f t="shared" si="3"/>
        <v>0</v>
      </c>
      <c r="J33" s="39"/>
      <c r="K33" s="10" t="s">
        <v>33</v>
      </c>
      <c r="L33" s="25"/>
      <c r="M33" s="19">
        <v>0</v>
      </c>
      <c r="N33" s="31">
        <f t="shared" si="2"/>
        <v>0</v>
      </c>
      <c r="O33" s="59"/>
      <c r="P33" s="42">
        <f t="shared" si="1"/>
        <v>307</v>
      </c>
    </row>
    <row r="34" spans="1:16" s="6" customFormat="1" ht="16.2" customHeight="1" x14ac:dyDescent="0.35">
      <c r="A34" s="10" t="s">
        <v>34</v>
      </c>
      <c r="B34" s="20"/>
      <c r="C34" s="19">
        <v>0</v>
      </c>
      <c r="D34" s="19">
        <f t="shared" si="0"/>
        <v>0</v>
      </c>
      <c r="E34" s="39"/>
      <c r="F34" s="10" t="s">
        <v>34</v>
      </c>
      <c r="G34" s="18">
        <v>215</v>
      </c>
      <c r="H34" s="19">
        <v>0</v>
      </c>
      <c r="I34" s="19">
        <f t="shared" si="3"/>
        <v>0</v>
      </c>
      <c r="J34" s="39"/>
      <c r="K34" s="10" t="s">
        <v>34</v>
      </c>
      <c r="L34" s="25"/>
      <c r="M34" s="19">
        <v>0</v>
      </c>
      <c r="N34" s="31">
        <f t="shared" si="2"/>
        <v>0</v>
      </c>
      <c r="O34" s="59"/>
      <c r="P34" s="42">
        <f t="shared" si="1"/>
        <v>215</v>
      </c>
    </row>
    <row r="35" spans="1:16" s="6" customFormat="1" ht="16.2" customHeight="1" x14ac:dyDescent="0.35">
      <c r="A35" s="10" t="s">
        <v>35</v>
      </c>
      <c r="B35" s="20">
        <v>50179</v>
      </c>
      <c r="C35" s="19">
        <v>0</v>
      </c>
      <c r="D35" s="19">
        <f t="shared" si="0"/>
        <v>0</v>
      </c>
      <c r="E35" s="39"/>
      <c r="F35" s="10" t="s">
        <v>35</v>
      </c>
      <c r="G35" s="18">
        <v>48449</v>
      </c>
      <c r="H35" s="19">
        <v>0</v>
      </c>
      <c r="I35" s="19">
        <f t="shared" si="3"/>
        <v>0</v>
      </c>
      <c r="J35" s="39"/>
      <c r="K35" s="10" t="s">
        <v>35</v>
      </c>
      <c r="L35" s="25">
        <v>21221</v>
      </c>
      <c r="M35" s="19">
        <v>0</v>
      </c>
      <c r="N35" s="31">
        <f t="shared" si="2"/>
        <v>0</v>
      </c>
      <c r="O35" s="59"/>
      <c r="P35" s="42">
        <f t="shared" si="1"/>
        <v>119849</v>
      </c>
    </row>
    <row r="36" spans="1:16" s="6" customFormat="1" ht="16.2" customHeight="1" x14ac:dyDescent="0.35">
      <c r="A36" s="10" t="s">
        <v>36</v>
      </c>
      <c r="B36" s="20">
        <v>15</v>
      </c>
      <c r="C36" s="19">
        <v>0</v>
      </c>
      <c r="D36" s="19">
        <f t="shared" si="0"/>
        <v>0</v>
      </c>
      <c r="E36" s="39"/>
      <c r="F36" s="10" t="s">
        <v>36</v>
      </c>
      <c r="G36" s="18">
        <v>25</v>
      </c>
      <c r="H36" s="19">
        <v>0</v>
      </c>
      <c r="I36" s="19">
        <f t="shared" si="3"/>
        <v>0</v>
      </c>
      <c r="J36" s="39"/>
      <c r="K36" s="10" t="s">
        <v>36</v>
      </c>
      <c r="L36" s="25"/>
      <c r="M36" s="19">
        <v>0</v>
      </c>
      <c r="N36" s="31">
        <f t="shared" si="2"/>
        <v>0</v>
      </c>
      <c r="O36" s="59"/>
      <c r="P36" s="42">
        <f t="shared" si="1"/>
        <v>40</v>
      </c>
    </row>
    <row r="37" spans="1:16" s="6" customFormat="1" ht="16.2" customHeight="1" x14ac:dyDescent="0.35">
      <c r="A37" s="10" t="s">
        <v>37</v>
      </c>
      <c r="B37" s="20">
        <v>4573</v>
      </c>
      <c r="C37" s="19">
        <v>0</v>
      </c>
      <c r="D37" s="19">
        <f t="shared" si="0"/>
        <v>0</v>
      </c>
      <c r="E37" s="39"/>
      <c r="F37" s="10" t="s">
        <v>37</v>
      </c>
      <c r="G37" s="18">
        <v>6369</v>
      </c>
      <c r="H37" s="19">
        <v>0</v>
      </c>
      <c r="I37" s="19">
        <f t="shared" si="3"/>
        <v>0</v>
      </c>
      <c r="J37" s="39"/>
      <c r="K37" s="10" t="s">
        <v>37</v>
      </c>
      <c r="L37" s="25">
        <v>3581</v>
      </c>
      <c r="M37" s="19">
        <v>0</v>
      </c>
      <c r="N37" s="31">
        <f t="shared" si="2"/>
        <v>0</v>
      </c>
      <c r="O37" s="59"/>
      <c r="P37" s="42">
        <f t="shared" si="1"/>
        <v>14523</v>
      </c>
    </row>
    <row r="38" spans="1:16" s="6" customFormat="1" ht="16.2" customHeight="1" x14ac:dyDescent="0.35">
      <c r="A38" s="10" t="s">
        <v>38</v>
      </c>
      <c r="B38" s="20">
        <v>224</v>
      </c>
      <c r="C38" s="19">
        <v>0</v>
      </c>
      <c r="D38" s="19">
        <f t="shared" si="0"/>
        <v>0</v>
      </c>
      <c r="E38" s="39"/>
      <c r="F38" s="10" t="s">
        <v>38</v>
      </c>
      <c r="G38" s="18">
        <v>20</v>
      </c>
      <c r="H38" s="19">
        <v>0</v>
      </c>
      <c r="I38" s="19">
        <f t="shared" si="3"/>
        <v>0</v>
      </c>
      <c r="J38" s="39"/>
      <c r="K38" s="10" t="s">
        <v>38</v>
      </c>
      <c r="L38" s="25">
        <v>129</v>
      </c>
      <c r="M38" s="19">
        <v>0</v>
      </c>
      <c r="N38" s="31">
        <f t="shared" si="2"/>
        <v>0</v>
      </c>
      <c r="O38" s="59"/>
      <c r="P38" s="42">
        <f t="shared" si="1"/>
        <v>373</v>
      </c>
    </row>
    <row r="39" spans="1:16" s="6" customFormat="1" ht="16.2" customHeight="1" x14ac:dyDescent="0.35">
      <c r="A39" s="10" t="s">
        <v>39</v>
      </c>
      <c r="B39" s="20">
        <v>456</v>
      </c>
      <c r="C39" s="19">
        <v>0</v>
      </c>
      <c r="D39" s="19">
        <f t="shared" si="0"/>
        <v>0</v>
      </c>
      <c r="E39" s="39"/>
      <c r="F39" s="10" t="s">
        <v>39</v>
      </c>
      <c r="G39" s="18">
        <v>1559</v>
      </c>
      <c r="H39" s="19">
        <v>0</v>
      </c>
      <c r="I39" s="19">
        <f>G39*H39</f>
        <v>0</v>
      </c>
      <c r="J39" s="39"/>
      <c r="K39" s="10" t="s">
        <v>39</v>
      </c>
      <c r="L39" s="25"/>
      <c r="M39" s="19">
        <v>0</v>
      </c>
      <c r="N39" s="31">
        <f t="shared" si="2"/>
        <v>0</v>
      </c>
      <c r="O39" s="59"/>
      <c r="P39" s="42">
        <f t="shared" si="1"/>
        <v>2015</v>
      </c>
    </row>
    <row r="40" spans="1:16" s="6" customFormat="1" ht="16.2" customHeight="1" x14ac:dyDescent="0.35">
      <c r="A40" s="10" t="s">
        <v>40</v>
      </c>
      <c r="B40" s="20">
        <v>1538</v>
      </c>
      <c r="C40" s="19">
        <v>0</v>
      </c>
      <c r="D40" s="19">
        <f t="shared" si="0"/>
        <v>0</v>
      </c>
      <c r="E40" s="39"/>
      <c r="F40" s="10" t="s">
        <v>40</v>
      </c>
      <c r="G40" s="18">
        <v>1579</v>
      </c>
      <c r="H40" s="19">
        <v>0</v>
      </c>
      <c r="I40" s="19">
        <f t="shared" si="3"/>
        <v>0</v>
      </c>
      <c r="J40" s="39"/>
      <c r="K40" s="10" t="s">
        <v>40</v>
      </c>
      <c r="L40" s="25">
        <v>462</v>
      </c>
      <c r="M40" s="19">
        <v>0</v>
      </c>
      <c r="N40" s="31">
        <f t="shared" si="2"/>
        <v>0</v>
      </c>
      <c r="O40" s="59"/>
      <c r="P40" s="42">
        <f t="shared" si="1"/>
        <v>3579</v>
      </c>
    </row>
    <row r="41" spans="1:16" s="6" customFormat="1" ht="16.2" customHeight="1" x14ac:dyDescent="0.35">
      <c r="A41" s="10" t="s">
        <v>41</v>
      </c>
      <c r="B41" s="20"/>
      <c r="C41" s="19">
        <v>0</v>
      </c>
      <c r="D41" s="19">
        <f t="shared" si="0"/>
        <v>0</v>
      </c>
      <c r="E41" s="39"/>
      <c r="F41" s="10" t="s">
        <v>41</v>
      </c>
      <c r="G41" s="18">
        <v>5</v>
      </c>
      <c r="H41" s="19">
        <v>0</v>
      </c>
      <c r="I41" s="19">
        <f t="shared" si="3"/>
        <v>0</v>
      </c>
      <c r="J41" s="39"/>
      <c r="K41" s="10" t="s">
        <v>41</v>
      </c>
      <c r="L41" s="26"/>
      <c r="M41" s="19">
        <v>0</v>
      </c>
      <c r="N41" s="31">
        <f t="shared" si="2"/>
        <v>0</v>
      </c>
      <c r="O41" s="59"/>
      <c r="P41" s="42">
        <f t="shared" si="1"/>
        <v>5</v>
      </c>
    </row>
    <row r="42" spans="1:16" s="6" customFormat="1" ht="16.2" customHeight="1" x14ac:dyDescent="0.35">
      <c r="A42" s="10" t="s">
        <v>42</v>
      </c>
      <c r="B42" s="20">
        <v>10</v>
      </c>
      <c r="C42" s="19">
        <v>0</v>
      </c>
      <c r="D42" s="19">
        <f t="shared" si="0"/>
        <v>0</v>
      </c>
      <c r="E42" s="39"/>
      <c r="F42" s="10" t="s">
        <v>42</v>
      </c>
      <c r="G42" s="18"/>
      <c r="H42" s="19">
        <v>0</v>
      </c>
      <c r="I42" s="19">
        <f t="shared" si="3"/>
        <v>0</v>
      </c>
      <c r="J42" s="39"/>
      <c r="K42" s="10" t="s">
        <v>42</v>
      </c>
      <c r="L42" s="25"/>
      <c r="M42" s="19">
        <v>0</v>
      </c>
      <c r="N42" s="31">
        <f t="shared" si="2"/>
        <v>0</v>
      </c>
      <c r="O42" s="59"/>
      <c r="P42" s="42">
        <f t="shared" si="1"/>
        <v>10</v>
      </c>
    </row>
    <row r="43" spans="1:16" s="6" customFormat="1" ht="16.2" customHeight="1" x14ac:dyDescent="0.35">
      <c r="A43" s="10" t="s">
        <v>43</v>
      </c>
      <c r="B43" s="20"/>
      <c r="C43" s="19">
        <v>0</v>
      </c>
      <c r="D43" s="19">
        <f t="shared" si="0"/>
        <v>0</v>
      </c>
      <c r="E43" s="39"/>
      <c r="F43" s="10" t="s">
        <v>43</v>
      </c>
      <c r="G43" s="18"/>
      <c r="H43" s="19">
        <v>0</v>
      </c>
      <c r="I43" s="19">
        <f t="shared" si="3"/>
        <v>0</v>
      </c>
      <c r="J43" s="39"/>
      <c r="K43" s="10" t="s">
        <v>43</v>
      </c>
      <c r="L43" s="25"/>
      <c r="M43" s="19">
        <v>0</v>
      </c>
      <c r="N43" s="31">
        <f t="shared" si="2"/>
        <v>0</v>
      </c>
      <c r="O43" s="59"/>
      <c r="P43" s="42">
        <f t="shared" si="1"/>
        <v>0</v>
      </c>
    </row>
    <row r="44" spans="1:16" s="6" customFormat="1" ht="16.2" customHeight="1" x14ac:dyDescent="0.35">
      <c r="A44" s="10" t="s">
        <v>44</v>
      </c>
      <c r="B44" s="20"/>
      <c r="C44" s="19">
        <v>0</v>
      </c>
      <c r="D44" s="19">
        <f t="shared" si="0"/>
        <v>0</v>
      </c>
      <c r="E44" s="39"/>
      <c r="F44" s="10" t="s">
        <v>44</v>
      </c>
      <c r="G44" s="18"/>
      <c r="H44" s="19">
        <v>0</v>
      </c>
      <c r="I44" s="19">
        <f t="shared" si="3"/>
        <v>0</v>
      </c>
      <c r="J44" s="39"/>
      <c r="K44" s="10" t="s">
        <v>44</v>
      </c>
      <c r="L44" s="26"/>
      <c r="M44" s="19">
        <v>0</v>
      </c>
      <c r="N44" s="31">
        <f t="shared" si="2"/>
        <v>0</v>
      </c>
      <c r="O44" s="59"/>
      <c r="P44" s="42">
        <f t="shared" si="1"/>
        <v>0</v>
      </c>
    </row>
    <row r="45" spans="1:16" s="6" customFormat="1" ht="16.2" customHeight="1" x14ac:dyDescent="0.35">
      <c r="A45" s="10" t="s">
        <v>45</v>
      </c>
      <c r="B45" s="20">
        <v>2</v>
      </c>
      <c r="C45" s="19">
        <v>0</v>
      </c>
      <c r="D45" s="19">
        <f t="shared" si="0"/>
        <v>0</v>
      </c>
      <c r="E45" s="39"/>
      <c r="F45" s="10" t="s">
        <v>45</v>
      </c>
      <c r="G45" s="18"/>
      <c r="H45" s="19">
        <v>0</v>
      </c>
      <c r="I45" s="19">
        <f t="shared" si="3"/>
        <v>0</v>
      </c>
      <c r="J45" s="39"/>
      <c r="K45" s="10" t="s">
        <v>45</v>
      </c>
      <c r="L45" s="25"/>
      <c r="M45" s="19">
        <v>0</v>
      </c>
      <c r="N45" s="31">
        <f t="shared" si="2"/>
        <v>0</v>
      </c>
      <c r="O45" s="59"/>
      <c r="P45" s="42">
        <f t="shared" si="1"/>
        <v>2</v>
      </c>
    </row>
    <row r="46" spans="1:16" s="6" customFormat="1" ht="16.2" customHeight="1" x14ac:dyDescent="0.35">
      <c r="A46" s="10" t="s">
        <v>46</v>
      </c>
      <c r="B46" s="20"/>
      <c r="C46" s="19">
        <v>0</v>
      </c>
      <c r="D46" s="19">
        <f t="shared" si="0"/>
        <v>0</v>
      </c>
      <c r="E46" s="39"/>
      <c r="F46" s="10" t="s">
        <v>46</v>
      </c>
      <c r="G46" s="18">
        <v>5</v>
      </c>
      <c r="H46" s="19">
        <v>0</v>
      </c>
      <c r="I46" s="19">
        <f t="shared" si="3"/>
        <v>0</v>
      </c>
      <c r="J46" s="39"/>
      <c r="K46" s="10" t="s">
        <v>46</v>
      </c>
      <c r="L46" s="25"/>
      <c r="M46" s="19">
        <v>0</v>
      </c>
      <c r="N46" s="31">
        <f t="shared" si="2"/>
        <v>0</v>
      </c>
      <c r="O46" s="59"/>
      <c r="P46" s="42">
        <f t="shared" si="1"/>
        <v>5</v>
      </c>
    </row>
    <row r="47" spans="1:16" s="6" customFormat="1" ht="16.2" customHeight="1" x14ac:dyDescent="0.35">
      <c r="A47" s="10" t="s">
        <v>47</v>
      </c>
      <c r="B47" s="20"/>
      <c r="C47" s="19">
        <v>0</v>
      </c>
      <c r="D47" s="19">
        <f t="shared" si="0"/>
        <v>0</v>
      </c>
      <c r="E47" s="39"/>
      <c r="F47" s="10" t="s">
        <v>47</v>
      </c>
      <c r="G47" s="18"/>
      <c r="H47" s="19">
        <v>0</v>
      </c>
      <c r="I47" s="19">
        <f t="shared" si="3"/>
        <v>0</v>
      </c>
      <c r="J47" s="39"/>
      <c r="K47" s="10" t="s">
        <v>47</v>
      </c>
      <c r="L47" s="25"/>
      <c r="M47" s="19">
        <v>0</v>
      </c>
      <c r="N47" s="31">
        <f t="shared" si="2"/>
        <v>0</v>
      </c>
      <c r="O47" s="59"/>
      <c r="P47" s="42">
        <f t="shared" si="1"/>
        <v>0</v>
      </c>
    </row>
    <row r="48" spans="1:16" s="6" customFormat="1" ht="16.2" customHeight="1" x14ac:dyDescent="0.35">
      <c r="A48" s="10" t="s">
        <v>48</v>
      </c>
      <c r="B48" s="20"/>
      <c r="C48" s="19">
        <v>0</v>
      </c>
      <c r="D48" s="19">
        <f t="shared" si="0"/>
        <v>0</v>
      </c>
      <c r="E48" s="39"/>
      <c r="F48" s="10" t="s">
        <v>48</v>
      </c>
      <c r="G48" s="18"/>
      <c r="H48" s="19">
        <v>0</v>
      </c>
      <c r="I48" s="19">
        <f t="shared" si="3"/>
        <v>0</v>
      </c>
      <c r="J48" s="39"/>
      <c r="K48" s="10" t="s">
        <v>48</v>
      </c>
      <c r="L48" s="26"/>
      <c r="M48" s="19">
        <v>0</v>
      </c>
      <c r="N48" s="31">
        <f t="shared" si="2"/>
        <v>0</v>
      </c>
      <c r="O48" s="59"/>
      <c r="P48" s="42">
        <f t="shared" si="1"/>
        <v>0</v>
      </c>
    </row>
    <row r="49" spans="1:16" s="6" customFormat="1" ht="16.2" customHeight="1" x14ac:dyDescent="0.35">
      <c r="A49" s="10" t="s">
        <v>49</v>
      </c>
      <c r="B49" s="20">
        <v>4726</v>
      </c>
      <c r="C49" s="19">
        <v>0</v>
      </c>
      <c r="D49" s="19">
        <f t="shared" si="0"/>
        <v>0</v>
      </c>
      <c r="E49" s="39"/>
      <c r="F49" s="10" t="s">
        <v>49</v>
      </c>
      <c r="G49" s="18"/>
      <c r="H49" s="19">
        <v>0</v>
      </c>
      <c r="I49" s="19">
        <f t="shared" si="3"/>
        <v>0</v>
      </c>
      <c r="J49" s="39"/>
      <c r="K49" s="10" t="s">
        <v>49</v>
      </c>
      <c r="L49" s="25"/>
      <c r="M49" s="19">
        <v>0</v>
      </c>
      <c r="N49" s="31">
        <f t="shared" si="2"/>
        <v>0</v>
      </c>
      <c r="O49" s="59"/>
      <c r="P49" s="42">
        <f t="shared" si="1"/>
        <v>4726</v>
      </c>
    </row>
    <row r="50" spans="1:16" s="6" customFormat="1" ht="16.2" customHeight="1" x14ac:dyDescent="0.35">
      <c r="A50" s="10" t="s">
        <v>50</v>
      </c>
      <c r="B50" s="20">
        <v>413</v>
      </c>
      <c r="C50" s="19">
        <v>0</v>
      </c>
      <c r="D50" s="19">
        <f t="shared" si="0"/>
        <v>0</v>
      </c>
      <c r="E50" s="39"/>
      <c r="F50" s="10" t="s">
        <v>50</v>
      </c>
      <c r="G50" s="18">
        <v>523</v>
      </c>
      <c r="H50" s="19">
        <v>0</v>
      </c>
      <c r="I50" s="19">
        <f t="shared" si="3"/>
        <v>0</v>
      </c>
      <c r="J50" s="39"/>
      <c r="K50" s="10" t="s">
        <v>50</v>
      </c>
      <c r="L50" s="25"/>
      <c r="M50" s="19">
        <v>0</v>
      </c>
      <c r="N50" s="31">
        <f t="shared" si="2"/>
        <v>0</v>
      </c>
      <c r="O50" s="59"/>
      <c r="P50" s="42">
        <f t="shared" si="1"/>
        <v>936</v>
      </c>
    </row>
    <row r="51" spans="1:16" s="6" customFormat="1" ht="16.2" customHeight="1" x14ac:dyDescent="0.35">
      <c r="A51" s="10" t="s">
        <v>51</v>
      </c>
      <c r="B51" s="20"/>
      <c r="C51" s="73"/>
      <c r="D51" s="71"/>
      <c r="E51" s="39"/>
      <c r="F51" s="10" t="s">
        <v>51</v>
      </c>
      <c r="G51" s="18">
        <v>292</v>
      </c>
      <c r="H51" s="71"/>
      <c r="I51" s="71"/>
      <c r="J51" s="39"/>
      <c r="K51" s="10" t="s">
        <v>51</v>
      </c>
      <c r="L51" s="25"/>
      <c r="M51" s="71"/>
      <c r="N51" s="72"/>
      <c r="O51" s="59"/>
      <c r="P51" s="42">
        <f t="shared" si="1"/>
        <v>292</v>
      </c>
    </row>
    <row r="52" spans="1:16" s="6" customFormat="1" ht="16.2" customHeight="1" x14ac:dyDescent="0.35">
      <c r="A52" s="11" t="s">
        <v>11</v>
      </c>
      <c r="B52" s="20">
        <v>40</v>
      </c>
      <c r="C52" s="19">
        <v>0</v>
      </c>
      <c r="D52" s="19">
        <f t="shared" si="0"/>
        <v>0</v>
      </c>
      <c r="E52" s="39"/>
      <c r="F52" s="11" t="s">
        <v>11</v>
      </c>
      <c r="G52" s="18"/>
      <c r="H52" s="19">
        <v>0</v>
      </c>
      <c r="I52" s="19">
        <f t="shared" si="3"/>
        <v>0</v>
      </c>
      <c r="J52" s="39"/>
      <c r="K52" s="11" t="s">
        <v>11</v>
      </c>
      <c r="L52" s="25"/>
      <c r="M52" s="19">
        <v>0</v>
      </c>
      <c r="N52" s="31">
        <f t="shared" si="2"/>
        <v>0</v>
      </c>
      <c r="O52" s="59"/>
      <c r="P52" s="42">
        <f t="shared" si="1"/>
        <v>40</v>
      </c>
    </row>
    <row r="53" spans="1:16" s="6" customFormat="1" ht="16.2" customHeight="1" x14ac:dyDescent="0.35">
      <c r="A53" s="11" t="s">
        <v>12</v>
      </c>
      <c r="B53" s="20">
        <v>2</v>
      </c>
      <c r="C53" s="19">
        <v>0</v>
      </c>
      <c r="D53" s="19">
        <f t="shared" si="0"/>
        <v>0</v>
      </c>
      <c r="E53" s="39"/>
      <c r="F53" s="11" t="s">
        <v>12</v>
      </c>
      <c r="G53" s="18"/>
      <c r="H53" s="19">
        <v>0</v>
      </c>
      <c r="I53" s="19">
        <f t="shared" si="3"/>
        <v>0</v>
      </c>
      <c r="J53" s="39"/>
      <c r="K53" s="11" t="s">
        <v>12</v>
      </c>
      <c r="L53" s="25"/>
      <c r="M53" s="19">
        <v>0</v>
      </c>
      <c r="N53" s="31">
        <f t="shared" si="2"/>
        <v>0</v>
      </c>
      <c r="O53" s="59"/>
      <c r="P53" s="42">
        <f t="shared" si="1"/>
        <v>2</v>
      </c>
    </row>
    <row r="54" spans="1:16" s="6" customFormat="1" ht="16.2" customHeight="1" x14ac:dyDescent="0.35">
      <c r="A54" s="11" t="s">
        <v>13</v>
      </c>
      <c r="B54" s="20"/>
      <c r="C54" s="19">
        <v>0</v>
      </c>
      <c r="D54" s="19">
        <f t="shared" si="0"/>
        <v>0</v>
      </c>
      <c r="E54" s="39"/>
      <c r="F54" s="11" t="s">
        <v>13</v>
      </c>
      <c r="G54" s="18"/>
      <c r="H54" s="19">
        <v>0</v>
      </c>
      <c r="I54" s="19">
        <f t="shared" si="3"/>
        <v>0</v>
      </c>
      <c r="J54" s="39"/>
      <c r="K54" s="11" t="s">
        <v>13</v>
      </c>
      <c r="L54" s="25"/>
      <c r="M54" s="19">
        <v>0</v>
      </c>
      <c r="N54" s="31">
        <f t="shared" si="2"/>
        <v>0</v>
      </c>
      <c r="O54" s="59"/>
      <c r="P54" s="42">
        <f t="shared" si="1"/>
        <v>0</v>
      </c>
    </row>
    <row r="55" spans="1:16" s="6" customFormat="1" ht="16.2" customHeight="1" x14ac:dyDescent="0.35">
      <c r="A55" s="10" t="s">
        <v>52</v>
      </c>
      <c r="B55" s="20">
        <v>22315</v>
      </c>
      <c r="C55" s="19">
        <v>0</v>
      </c>
      <c r="D55" s="19">
        <f t="shared" si="0"/>
        <v>0</v>
      </c>
      <c r="E55" s="39"/>
      <c r="F55" s="10" t="s">
        <v>52</v>
      </c>
      <c r="G55" s="18">
        <v>20925</v>
      </c>
      <c r="H55" s="19">
        <v>0</v>
      </c>
      <c r="I55" s="19">
        <f t="shared" si="3"/>
        <v>0</v>
      </c>
      <c r="J55" s="39"/>
      <c r="K55" s="10" t="s">
        <v>52</v>
      </c>
      <c r="L55" s="25">
        <v>22379</v>
      </c>
      <c r="M55" s="19">
        <v>0</v>
      </c>
      <c r="N55" s="31">
        <f t="shared" si="2"/>
        <v>0</v>
      </c>
      <c r="O55" s="59"/>
      <c r="P55" s="42">
        <f t="shared" si="1"/>
        <v>65619</v>
      </c>
    </row>
    <row r="56" spans="1:16" s="6" customFormat="1" ht="16.2" customHeight="1" x14ac:dyDescent="0.35">
      <c r="A56" s="10" t="s">
        <v>53</v>
      </c>
      <c r="B56" s="20">
        <v>1467</v>
      </c>
      <c r="C56" s="19">
        <v>0</v>
      </c>
      <c r="D56" s="19">
        <f t="shared" si="0"/>
        <v>0</v>
      </c>
      <c r="E56" s="39"/>
      <c r="F56" s="10" t="s">
        <v>53</v>
      </c>
      <c r="G56" s="18">
        <v>1156</v>
      </c>
      <c r="H56" s="19">
        <v>0</v>
      </c>
      <c r="I56" s="19">
        <f t="shared" si="3"/>
        <v>0</v>
      </c>
      <c r="J56" s="39"/>
      <c r="K56" s="10" t="s">
        <v>53</v>
      </c>
      <c r="L56" s="25">
        <v>982</v>
      </c>
      <c r="M56" s="19">
        <v>0</v>
      </c>
      <c r="N56" s="31">
        <f t="shared" si="2"/>
        <v>0</v>
      </c>
      <c r="O56" s="59"/>
      <c r="P56" s="42">
        <f t="shared" si="1"/>
        <v>3605</v>
      </c>
    </row>
    <row r="57" spans="1:16" s="6" customFormat="1" ht="16.2" customHeight="1" x14ac:dyDescent="0.35">
      <c r="A57" s="10" t="s">
        <v>54</v>
      </c>
      <c r="B57" s="20"/>
      <c r="C57" s="19">
        <v>0</v>
      </c>
      <c r="D57" s="19">
        <f t="shared" si="0"/>
        <v>0</v>
      </c>
      <c r="E57" s="39"/>
      <c r="F57" s="10" t="s">
        <v>54</v>
      </c>
      <c r="G57" s="18"/>
      <c r="H57" s="19">
        <v>0</v>
      </c>
      <c r="I57" s="19">
        <f t="shared" si="3"/>
        <v>0</v>
      </c>
      <c r="J57" s="39"/>
      <c r="K57" s="10" t="s">
        <v>54</v>
      </c>
      <c r="L57" s="26"/>
      <c r="M57" s="19">
        <v>0</v>
      </c>
      <c r="N57" s="31">
        <f t="shared" si="2"/>
        <v>0</v>
      </c>
      <c r="O57" s="59"/>
      <c r="P57" s="42">
        <f t="shared" si="1"/>
        <v>0</v>
      </c>
    </row>
    <row r="58" spans="1:16" s="6" customFormat="1" ht="16.2" customHeight="1" x14ac:dyDescent="0.35">
      <c r="A58" s="10" t="s">
        <v>55</v>
      </c>
      <c r="B58" s="20">
        <v>19585</v>
      </c>
      <c r="C58" s="19">
        <v>0</v>
      </c>
      <c r="D58" s="19">
        <f t="shared" si="0"/>
        <v>0</v>
      </c>
      <c r="E58" s="39"/>
      <c r="F58" s="10" t="s">
        <v>55</v>
      </c>
      <c r="G58" s="18">
        <v>16912</v>
      </c>
      <c r="H58" s="19">
        <v>0</v>
      </c>
      <c r="I58" s="19">
        <f t="shared" si="3"/>
        <v>0</v>
      </c>
      <c r="J58" s="39"/>
      <c r="K58" s="10" t="s">
        <v>55</v>
      </c>
      <c r="L58" s="25">
        <v>11080</v>
      </c>
      <c r="M58" s="19">
        <v>0</v>
      </c>
      <c r="N58" s="31">
        <f t="shared" si="2"/>
        <v>0</v>
      </c>
      <c r="O58" s="59"/>
      <c r="P58" s="42">
        <f t="shared" si="1"/>
        <v>47577</v>
      </c>
    </row>
    <row r="59" spans="1:16" s="6" customFormat="1" ht="16.2" customHeight="1" x14ac:dyDescent="0.35">
      <c r="A59" s="10" t="s">
        <v>56</v>
      </c>
      <c r="B59" s="20">
        <v>9214</v>
      </c>
      <c r="C59" s="19">
        <v>0</v>
      </c>
      <c r="D59" s="19">
        <f t="shared" si="0"/>
        <v>0</v>
      </c>
      <c r="E59" s="39"/>
      <c r="F59" s="10" t="s">
        <v>56</v>
      </c>
      <c r="G59" s="18">
        <v>5581</v>
      </c>
      <c r="H59" s="19">
        <v>0</v>
      </c>
      <c r="I59" s="19">
        <f t="shared" si="3"/>
        <v>0</v>
      </c>
      <c r="J59" s="39"/>
      <c r="K59" s="10" t="s">
        <v>57</v>
      </c>
      <c r="L59" s="25"/>
      <c r="M59" s="19">
        <v>0</v>
      </c>
      <c r="N59" s="31">
        <f t="shared" si="2"/>
        <v>0</v>
      </c>
      <c r="O59" s="59"/>
      <c r="P59" s="42">
        <f t="shared" si="1"/>
        <v>14795</v>
      </c>
    </row>
    <row r="60" spans="1:16" s="6" customFormat="1" ht="16.2" customHeight="1" x14ac:dyDescent="0.35">
      <c r="A60" s="10" t="s">
        <v>58</v>
      </c>
      <c r="B60" s="20">
        <v>1760</v>
      </c>
      <c r="C60" s="19">
        <v>0</v>
      </c>
      <c r="D60" s="19">
        <f t="shared" si="0"/>
        <v>0</v>
      </c>
      <c r="E60" s="39"/>
      <c r="F60" s="10" t="s">
        <v>58</v>
      </c>
      <c r="G60" s="18">
        <v>51</v>
      </c>
      <c r="H60" s="19">
        <v>0</v>
      </c>
      <c r="I60" s="19">
        <f t="shared" si="3"/>
        <v>0</v>
      </c>
      <c r="J60" s="39"/>
      <c r="K60" s="10" t="s">
        <v>58</v>
      </c>
      <c r="L60" s="25">
        <v>198</v>
      </c>
      <c r="M60" s="19">
        <v>0</v>
      </c>
      <c r="N60" s="31">
        <f t="shared" si="2"/>
        <v>0</v>
      </c>
      <c r="O60" s="59"/>
      <c r="P60" s="42">
        <f t="shared" si="1"/>
        <v>2009</v>
      </c>
    </row>
    <row r="61" spans="1:16" s="6" customFormat="1" ht="16.2" customHeight="1" x14ac:dyDescent="0.35">
      <c r="A61" s="10" t="s">
        <v>59</v>
      </c>
      <c r="B61" s="20">
        <v>15473</v>
      </c>
      <c r="C61" s="19">
        <v>0</v>
      </c>
      <c r="D61" s="19">
        <f t="shared" si="0"/>
        <v>0</v>
      </c>
      <c r="E61" s="39"/>
      <c r="F61" s="10" t="s">
        <v>59</v>
      </c>
      <c r="G61" s="18">
        <v>264</v>
      </c>
      <c r="H61" s="19">
        <v>0</v>
      </c>
      <c r="I61" s="19">
        <f t="shared" si="3"/>
        <v>0</v>
      </c>
      <c r="J61" s="39"/>
      <c r="K61" s="10" t="s">
        <v>59</v>
      </c>
      <c r="L61" s="25">
        <v>1902</v>
      </c>
      <c r="M61" s="19">
        <v>0</v>
      </c>
      <c r="N61" s="31">
        <f t="shared" si="2"/>
        <v>0</v>
      </c>
      <c r="O61" s="59"/>
      <c r="P61" s="42">
        <f t="shared" si="1"/>
        <v>17639</v>
      </c>
    </row>
    <row r="62" spans="1:16" s="6" customFormat="1" ht="16.2" customHeight="1" x14ac:dyDescent="0.35">
      <c r="A62" s="10" t="s">
        <v>60</v>
      </c>
      <c r="B62" s="20">
        <v>14613</v>
      </c>
      <c r="C62" s="19">
        <v>0</v>
      </c>
      <c r="D62" s="19">
        <f t="shared" si="0"/>
        <v>0</v>
      </c>
      <c r="E62" s="39"/>
      <c r="F62" s="10" t="s">
        <v>60</v>
      </c>
      <c r="G62" s="18">
        <v>15038</v>
      </c>
      <c r="H62" s="19">
        <v>0</v>
      </c>
      <c r="I62" s="19">
        <f t="shared" si="3"/>
        <v>0</v>
      </c>
      <c r="J62" s="39"/>
      <c r="K62" s="10" t="s">
        <v>60</v>
      </c>
      <c r="L62" s="25">
        <v>8023</v>
      </c>
      <c r="M62" s="19">
        <v>0</v>
      </c>
      <c r="N62" s="31">
        <f t="shared" si="2"/>
        <v>0</v>
      </c>
      <c r="O62" s="59"/>
      <c r="P62" s="42">
        <f t="shared" si="1"/>
        <v>37674</v>
      </c>
    </row>
    <row r="63" spans="1:16" s="6" customFormat="1" ht="16.2" customHeight="1" x14ac:dyDescent="0.35">
      <c r="A63" s="10" t="s">
        <v>61</v>
      </c>
      <c r="B63" s="20"/>
      <c r="C63" s="19">
        <v>0</v>
      </c>
      <c r="D63" s="19">
        <f t="shared" si="0"/>
        <v>0</v>
      </c>
      <c r="E63" s="39"/>
      <c r="F63" s="10" t="s">
        <v>81</v>
      </c>
      <c r="G63" s="18">
        <v>1</v>
      </c>
      <c r="H63" s="19">
        <v>0</v>
      </c>
      <c r="I63" s="19">
        <f t="shared" si="3"/>
        <v>0</v>
      </c>
      <c r="J63" s="39"/>
      <c r="K63" s="10" t="s">
        <v>61</v>
      </c>
      <c r="L63" s="25"/>
      <c r="M63" s="19">
        <v>0</v>
      </c>
      <c r="N63" s="31">
        <f t="shared" si="2"/>
        <v>0</v>
      </c>
      <c r="O63" s="60"/>
      <c r="P63" s="42">
        <f t="shared" si="1"/>
        <v>1</v>
      </c>
    </row>
    <row r="64" spans="1:16" s="6" customFormat="1" ht="16.2" customHeight="1" thickBot="1" x14ac:dyDescent="0.4">
      <c r="A64" s="10"/>
      <c r="B64" s="20"/>
      <c r="C64" s="19"/>
      <c r="D64" s="19"/>
      <c r="E64" s="39"/>
      <c r="F64" s="10"/>
      <c r="G64" s="18"/>
      <c r="H64" s="19"/>
      <c r="I64" s="19"/>
      <c r="J64" s="39"/>
      <c r="K64" s="10"/>
      <c r="L64" s="25"/>
      <c r="M64" s="19"/>
      <c r="N64" s="31"/>
      <c r="O64" s="61"/>
      <c r="P64" s="42"/>
    </row>
    <row r="65" spans="1:16" s="6" customFormat="1" ht="16.2" customHeight="1" x14ac:dyDescent="0.35">
      <c r="A65" s="13" t="s">
        <v>62</v>
      </c>
      <c r="B65" s="41"/>
      <c r="C65" s="35"/>
      <c r="D65" s="35"/>
      <c r="E65" s="39"/>
      <c r="F65" s="13" t="s">
        <v>62</v>
      </c>
      <c r="G65" s="34"/>
      <c r="H65" s="35"/>
      <c r="I65" s="35"/>
      <c r="J65" s="39"/>
      <c r="K65" s="13" t="s">
        <v>62</v>
      </c>
      <c r="L65" s="37"/>
      <c r="M65" s="35"/>
      <c r="N65" s="69"/>
      <c r="O65" s="62"/>
      <c r="P65" s="42">
        <f t="shared" si="1"/>
        <v>0</v>
      </c>
    </row>
    <row r="66" spans="1:16" s="6" customFormat="1" ht="16.2" customHeight="1" x14ac:dyDescent="0.35">
      <c r="A66" s="10" t="s">
        <v>63</v>
      </c>
      <c r="B66" s="20"/>
      <c r="C66" s="19">
        <v>0</v>
      </c>
      <c r="D66" s="19">
        <f t="shared" si="0"/>
        <v>0</v>
      </c>
      <c r="E66" s="39"/>
      <c r="F66" s="10" t="s">
        <v>63</v>
      </c>
      <c r="G66" s="36"/>
      <c r="H66" s="19">
        <v>0</v>
      </c>
      <c r="I66" s="19">
        <f t="shared" si="3"/>
        <v>0</v>
      </c>
      <c r="J66" s="39"/>
      <c r="K66" s="10" t="s">
        <v>63</v>
      </c>
      <c r="L66" s="38"/>
      <c r="M66" s="19">
        <v>0</v>
      </c>
      <c r="N66" s="31">
        <f t="shared" si="2"/>
        <v>0</v>
      </c>
      <c r="O66" s="63"/>
      <c r="P66" s="42">
        <f t="shared" si="1"/>
        <v>0</v>
      </c>
    </row>
    <row r="67" spans="1:16" s="6" customFormat="1" ht="16.2" customHeight="1" x14ac:dyDescent="0.35">
      <c r="A67" s="10" t="s">
        <v>64</v>
      </c>
      <c r="B67" s="20"/>
      <c r="C67" s="19">
        <v>0</v>
      </c>
      <c r="D67" s="19">
        <f t="shared" ref="D67:D68" si="4">B67*C67</f>
        <v>0</v>
      </c>
      <c r="E67" s="39"/>
      <c r="F67" s="10" t="s">
        <v>64</v>
      </c>
      <c r="G67" s="36"/>
      <c r="H67" s="19">
        <v>0</v>
      </c>
      <c r="I67" s="19">
        <f t="shared" si="3"/>
        <v>0</v>
      </c>
      <c r="J67" s="39"/>
      <c r="K67" s="10" t="s">
        <v>64</v>
      </c>
      <c r="L67" s="38"/>
      <c r="M67" s="19">
        <v>0</v>
      </c>
      <c r="N67" s="31">
        <f t="shared" si="2"/>
        <v>0</v>
      </c>
      <c r="O67" s="63"/>
      <c r="P67" s="42">
        <f t="shared" ref="P67:P68" si="5">B67+G67+L67</f>
        <v>0</v>
      </c>
    </row>
    <row r="68" spans="1:16" s="6" customFormat="1" ht="16.2" customHeight="1" x14ac:dyDescent="0.35">
      <c r="A68" s="10" t="s">
        <v>65</v>
      </c>
      <c r="B68" s="20"/>
      <c r="C68" s="19">
        <v>0</v>
      </c>
      <c r="D68" s="19">
        <f t="shared" si="4"/>
        <v>0</v>
      </c>
      <c r="E68" s="40"/>
      <c r="F68" s="10" t="s">
        <v>65</v>
      </c>
      <c r="G68" s="18"/>
      <c r="H68" s="19">
        <v>0</v>
      </c>
      <c r="I68" s="19">
        <f t="shared" si="3"/>
        <v>0</v>
      </c>
      <c r="J68" s="40"/>
      <c r="K68" s="10" t="s">
        <v>65</v>
      </c>
      <c r="L68" s="25"/>
      <c r="M68" s="19">
        <v>0</v>
      </c>
      <c r="N68" s="31">
        <f t="shared" ref="N68:N69" si="6">L68*M68</f>
        <v>0</v>
      </c>
      <c r="O68" s="63"/>
      <c r="P68" s="42">
        <f t="shared" si="5"/>
        <v>0</v>
      </c>
    </row>
    <row r="69" spans="1:16" s="6" customFormat="1" ht="16.2" customHeight="1" x14ac:dyDescent="0.35">
      <c r="A69" s="44" t="s">
        <v>66</v>
      </c>
      <c r="B69" s="45"/>
      <c r="C69" s="46">
        <v>0</v>
      </c>
      <c r="D69" s="47">
        <f>SUM(D4:D68)</f>
        <v>0</v>
      </c>
      <c r="E69" s="66"/>
      <c r="F69" s="44" t="s">
        <v>66</v>
      </c>
      <c r="G69" s="45"/>
      <c r="H69" s="46">
        <v>0</v>
      </c>
      <c r="I69" s="47">
        <f>SUM(I8:I68)</f>
        <v>0</v>
      </c>
      <c r="J69" s="66"/>
      <c r="K69" s="44" t="s">
        <v>66</v>
      </c>
      <c r="L69" s="48"/>
      <c r="M69" s="46">
        <v>0</v>
      </c>
      <c r="N69" s="49">
        <f t="shared" si="6"/>
        <v>0</v>
      </c>
      <c r="O69" s="64"/>
      <c r="P69" s="50">
        <f>B69+G69+L69</f>
        <v>0</v>
      </c>
    </row>
    <row r="70" spans="1:16" ht="18.600000000000001" thickBot="1" x14ac:dyDescent="0.4">
      <c r="A70" s="51" t="s">
        <v>67</v>
      </c>
      <c r="B70" s="52">
        <f>SUM(B5:B69)</f>
        <v>173685</v>
      </c>
      <c r="C70" s="53"/>
      <c r="D70" s="54">
        <f>SUM(D9:D69)</f>
        <v>0</v>
      </c>
      <c r="E70" s="70"/>
      <c r="F70" s="76" t="s">
        <v>67</v>
      </c>
      <c r="G70" s="52">
        <f>SUM(G5:G69)</f>
        <v>137416</v>
      </c>
      <c r="H70" s="53">
        <f>SUM(H8:H68)</f>
        <v>0</v>
      </c>
      <c r="I70" s="56">
        <f>SUM(I9:I69)</f>
        <v>0</v>
      </c>
      <c r="J70" s="70"/>
      <c r="K70" s="55" t="s">
        <v>67</v>
      </c>
      <c r="L70" s="57">
        <f>SUM(L5:L69)</f>
        <v>93773</v>
      </c>
      <c r="M70" s="53">
        <f>SUM(M8:M68)</f>
        <v>0</v>
      </c>
      <c r="N70" s="58">
        <f>SUM(N9:N69)</f>
        <v>0</v>
      </c>
      <c r="O70" s="65"/>
      <c r="P70" s="43"/>
    </row>
    <row r="71" spans="1:16" ht="18" x14ac:dyDescent="0.35">
      <c r="D71" s="33"/>
      <c r="F71"/>
    </row>
    <row r="72" spans="1:16" ht="36" x14ac:dyDescent="0.3">
      <c r="A72" s="2" t="s">
        <v>68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</row>
    <row r="73" spans="1:16" ht="40.200000000000003" customHeight="1" x14ac:dyDescent="0.35">
      <c r="A73" s="77" t="s">
        <v>69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</row>
    <row r="74" spans="1:16" ht="40.200000000000003" customHeight="1" x14ac:dyDescent="0.35">
      <c r="A74" s="77" t="s">
        <v>70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</row>
    <row r="75" spans="1:16" ht="40.200000000000003" customHeight="1" x14ac:dyDescent="0.35">
      <c r="A75" s="77" t="s">
        <v>71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</row>
    <row r="76" spans="1:16" ht="40.200000000000003" customHeight="1" x14ac:dyDescent="0.35">
      <c r="A76" s="78" t="s">
        <v>72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</row>
    <row r="77" spans="1:16" ht="40.200000000000003" customHeight="1" x14ac:dyDescent="0.35">
      <c r="A77" s="77" t="s">
        <v>73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</row>
    <row r="78" spans="1:16" ht="40.200000000000003" customHeight="1" x14ac:dyDescent="0.35">
      <c r="A78" s="77" t="s">
        <v>74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</row>
    <row r="79" spans="1:16" ht="40.200000000000003" customHeight="1" x14ac:dyDescent="0.35">
      <c r="A79" s="77" t="s">
        <v>75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</row>
    <row r="80" spans="1:16" ht="40.200000000000003" customHeight="1" x14ac:dyDescent="0.35">
      <c r="A80" s="78" t="s">
        <v>76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</row>
    <row r="81" spans="1:15" ht="40.200000000000003" customHeight="1" x14ac:dyDescent="0.35">
      <c r="A81" s="77" t="s">
        <v>77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</row>
    <row r="82" spans="1:15" ht="40.200000000000003" customHeight="1" x14ac:dyDescent="0.35">
      <c r="A82" s="77" t="s">
        <v>78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</row>
    <row r="83" spans="1:15" ht="40.200000000000003" customHeight="1" x14ac:dyDescent="0.35">
      <c r="A83" s="77" t="s">
        <v>79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</row>
    <row r="84" spans="1:15" ht="40.200000000000003" customHeight="1" x14ac:dyDescent="0.35">
      <c r="A84" s="78" t="s">
        <v>80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</row>
    <row r="85" spans="1:15" x14ac:dyDescent="0.25">
      <c r="F85"/>
    </row>
    <row r="86" spans="1:15" x14ac:dyDescent="0.25">
      <c r="F86"/>
    </row>
    <row r="87" spans="1:15" x14ac:dyDescent="0.25">
      <c r="F87"/>
    </row>
    <row r="88" spans="1:15" x14ac:dyDescent="0.25">
      <c r="F88"/>
    </row>
    <row r="89" spans="1:15" x14ac:dyDescent="0.25">
      <c r="F89"/>
    </row>
    <row r="90" spans="1:15" x14ac:dyDescent="0.25">
      <c r="F90"/>
    </row>
    <row r="91" spans="1:15" x14ac:dyDescent="0.25">
      <c r="F91"/>
    </row>
    <row r="92" spans="1:15" x14ac:dyDescent="0.25">
      <c r="F92"/>
    </row>
    <row r="93" spans="1:15" x14ac:dyDescent="0.25">
      <c r="F93"/>
    </row>
    <row r="94" spans="1:15" x14ac:dyDescent="0.25">
      <c r="F94"/>
    </row>
    <row r="95" spans="1:15" x14ac:dyDescent="0.25">
      <c r="F95"/>
    </row>
    <row r="96" spans="1:15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</sheetData>
  <mergeCells count="17">
    <mergeCell ref="B79:O79"/>
    <mergeCell ref="B78:O78"/>
    <mergeCell ref="B76:O76"/>
    <mergeCell ref="B77:O77"/>
    <mergeCell ref="B74:O74"/>
    <mergeCell ref="B75:O75"/>
    <mergeCell ref="B72:O72"/>
    <mergeCell ref="B73:O73"/>
    <mergeCell ref="A1:P1"/>
    <mergeCell ref="A2:D2"/>
    <mergeCell ref="F2:I2"/>
    <mergeCell ref="K2:N2"/>
    <mergeCell ref="B80:O80"/>
    <mergeCell ref="B81:O81"/>
    <mergeCell ref="B82:O82"/>
    <mergeCell ref="B83:O83"/>
    <mergeCell ref="B84:O84"/>
  </mergeCells>
  <conditionalFormatting sqref="A72:B72 A73:A75 A76:B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7:A79 A80:B8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1:A83 A84:B8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25" bottom="0.25" header="0.3" footer="0.3"/>
  <pageSetup paperSize="5" scale="51" fitToHeight="0" orientation="landscape" r:id="rId1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HHW Totals- 3 counties</vt:lpstr>
    </vt:vector>
  </TitlesOfParts>
  <Manager/>
  <Company>Recycle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Therese Davis</dc:creator>
  <cp:keywords/>
  <dc:description/>
  <cp:lastModifiedBy>Kiera Hagerman</cp:lastModifiedBy>
  <cp:revision/>
  <cp:lastPrinted>2022-10-28T15:41:39Z</cp:lastPrinted>
  <dcterms:created xsi:type="dcterms:W3CDTF">2016-12-12T21:32:49Z</dcterms:created>
  <dcterms:modified xsi:type="dcterms:W3CDTF">2022-11-04T18:45:35Z</dcterms:modified>
  <cp:category/>
  <cp:contentStatus/>
</cp:coreProperties>
</file>